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alexandra_torrealba_uinet_com/Documents/2RRES/Website/"/>
    </mc:Choice>
  </mc:AlternateContent>
  <xr:revisionPtr revIDLastSave="0" documentId="8_{9F8C784F-18A0-4EE5-94E9-2ACB63CC6A29}" xr6:coauthVersionLast="47" xr6:coauthVersionMax="47" xr10:uidLastSave="{00000000-0000-0000-0000-000000000000}"/>
  <bookViews>
    <workbookView xWindow="-120" yWindow="-120" windowWidth="29040" windowHeight="15720" firstSheet="3" activeTab="3" xr2:uid="{D8904C02-5B25-4C6F-8697-F993AF42C85A}"/>
  </bookViews>
  <sheets>
    <sheet name="System Info" sheetId="6" r:id="rId1"/>
    <sheet name="Ownership-PPA-Lease" sheetId="7" r:id="rId2"/>
    <sheet name="Tariff" sheetId="8" r:id="rId3"/>
    <sheet name="System Estimates" sheetId="9" r:id="rId4"/>
  </sheets>
  <definedNames>
    <definedName name="_xlnm.Print_Area" localSheetId="1">'Ownership-PPA-Lease'!$A$1:$C$46</definedName>
    <definedName name="_xlnm.Print_Area" localSheetId="3">'System Estimates'!$A$1:$G$46</definedName>
    <definedName name="_xlnm.Print_Area" localSheetId="0">'System Info'!$A$1:$AU$54</definedName>
    <definedName name="_xlnm.Print_Area" localSheetId="2">Tariff!$A$1:$G$39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8" l="1"/>
  <c r="K8" i="8"/>
  <c r="K7" i="8"/>
  <c r="K6" i="8"/>
  <c r="K5" i="8"/>
  <c r="AT5" i="6"/>
  <c r="AT15" i="6"/>
  <c r="AT16" i="6"/>
  <c r="AT17" i="6"/>
  <c r="AT18" i="6"/>
  <c r="AT19" i="6"/>
  <c r="AT20" i="6"/>
  <c r="AT21" i="6"/>
  <c r="AT22" i="6"/>
  <c r="AT23" i="6"/>
  <c r="AT24" i="6"/>
  <c r="AT14" i="6"/>
  <c r="AT13" i="6"/>
  <c r="AT12" i="6"/>
  <c r="AT11" i="6"/>
  <c r="AT10" i="6"/>
  <c r="AT9" i="6"/>
  <c r="AT8" i="6"/>
  <c r="AT7" i="6"/>
  <c r="AT6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5" i="6" l="1"/>
</calcChain>
</file>

<file path=xl/sharedStrings.xml><?xml version="1.0" encoding="utf-8"?>
<sst xmlns="http://schemas.openxmlformats.org/spreadsheetml/2006/main" count="182" uniqueCount="85">
  <si>
    <t>In-Service Month</t>
  </si>
  <si>
    <t>Total System Capacity (AC kW)</t>
  </si>
  <si>
    <t>Total System Capacity (DC kW)</t>
  </si>
  <si>
    <t>Total Cost ($)</t>
  </si>
  <si>
    <t>Unit Cost Excluding Battery Hardware ($/Watt AC)</t>
  </si>
  <si>
    <t>Unit Cost Excluding Battery Hardware ($/Watt DC)</t>
  </si>
  <si>
    <t>Total System</t>
  </si>
  <si>
    <t>Non Battery Hardware</t>
  </si>
  <si>
    <t>Battery Hardware</t>
  </si>
  <si>
    <t>Labor</t>
  </si>
  <si>
    <t>Soft</t>
  </si>
  <si>
    <t>Ansonia</t>
  </si>
  <si>
    <t>Branford</t>
  </si>
  <si>
    <t>Bridgeport</t>
  </si>
  <si>
    <t>Derby</t>
  </si>
  <si>
    <t>East Haven</t>
  </si>
  <si>
    <t>Easton</t>
  </si>
  <si>
    <t>Fairfield</t>
  </si>
  <si>
    <t>Hamden</t>
  </si>
  <si>
    <t>Milford</t>
  </si>
  <si>
    <t>New Haven</t>
  </si>
  <si>
    <t>North Branford</t>
  </si>
  <si>
    <t>North Haven</t>
  </si>
  <si>
    <t>Orange</t>
  </si>
  <si>
    <t>Seymour</t>
  </si>
  <si>
    <t>Shelton</t>
  </si>
  <si>
    <t>Southport</t>
  </si>
  <si>
    <t>Stratford</t>
  </si>
  <si>
    <t>Trumbull</t>
  </si>
  <si>
    <t>WEST HAVEN</t>
  </si>
  <si>
    <t>Woodbridge</t>
  </si>
  <si>
    <t>Average System Size (AC kW)</t>
  </si>
  <si>
    <t>Average System Size (DC kW)</t>
  </si>
  <si>
    <t>Average Cost ($)</t>
  </si>
  <si>
    <t>Note: Aggregated and average data may exclude outliers.</t>
  </si>
  <si>
    <t>Average PPA Price ($/kWh)</t>
  </si>
  <si>
    <t>Average Lease Price ($/month)</t>
  </si>
  <si>
    <t xml:space="preserve"> </t>
  </si>
  <si>
    <t>Homeowner-owned</t>
  </si>
  <si>
    <t>Third-party owned</t>
  </si>
  <si>
    <t>Netting</t>
  </si>
  <si>
    <t>Buy-All</t>
  </si>
  <si>
    <t>Income-Eligible</t>
  </si>
  <si>
    <t>Economically Distressed</t>
  </si>
  <si>
    <t>R - Low Income Discount Rate - Tier 1</t>
  </si>
  <si>
    <t>RT - Low Income Discount Rate - Tier 2</t>
  </si>
  <si>
    <t xml:space="preserve">RRES Customers </t>
  </si>
  <si>
    <t>Number</t>
  </si>
  <si>
    <t>Percentage</t>
  </si>
  <si>
    <t>Total RRES  Customers as of 7-18-25</t>
  </si>
  <si>
    <t>Total RRES Customers with LIDR</t>
  </si>
  <si>
    <t>Total Netting with LIDR 1</t>
  </si>
  <si>
    <t>Total Netting with LIDR 2</t>
  </si>
  <si>
    <t>Total Buy-All with LIDR 1</t>
  </si>
  <si>
    <t>Total Buy-All with LIDR 2</t>
  </si>
  <si>
    <t>Note: Aggregated and average data may exclude outliers; Additional LIDR Tiers will be added to the 2026 filing.</t>
  </si>
  <si>
    <t>Total Estimated Annual Production (kWh)</t>
  </si>
  <si>
    <t>Total Estimated Capacity Factor</t>
  </si>
  <si>
    <t>Total Estimated Annual Emmissions Reduction</t>
  </si>
  <si>
    <t>NOx(lb)</t>
  </si>
  <si>
    <t>CO2 (Ton)</t>
  </si>
  <si>
    <t>SO2 (lb)</t>
  </si>
  <si>
    <t>2022</t>
  </si>
  <si>
    <t>ANSONIA</t>
  </si>
  <si>
    <t>BRANFORD</t>
  </si>
  <si>
    <t>BRIDGEPORT</t>
  </si>
  <si>
    <t>DERBY</t>
  </si>
  <si>
    <t>EAST HAVEN</t>
  </si>
  <si>
    <t>EASTON</t>
  </si>
  <si>
    <t>FAIRFIELD</t>
  </si>
  <si>
    <t>HAMDEN</t>
  </si>
  <si>
    <t>MILFORD</t>
  </si>
  <si>
    <t>NEW HAVEN</t>
  </si>
  <si>
    <t>NORTH BRANFORD</t>
  </si>
  <si>
    <t>NORTH HAVEN</t>
  </si>
  <si>
    <t>ORANGE</t>
  </si>
  <si>
    <t>SHELTON</t>
  </si>
  <si>
    <t>SOUTHPORT</t>
  </si>
  <si>
    <t>STRATFORD</t>
  </si>
  <si>
    <t>TRUMBULL</t>
  </si>
  <si>
    <t>WOODBRIDGE</t>
  </si>
  <si>
    <t>Average Estimated Annual Emmissions Reduction</t>
  </si>
  <si>
    <t>Average Estimated Annual Production (kWh)</t>
  </si>
  <si>
    <t>Average Estimated Capacity Factor</t>
  </si>
  <si>
    <t>Nox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</si>
</sst>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.0_);_(* \(#,##0.0\);_(* &quot;-&quot;_);_(@_)"/>
    <numFmt numFmtId="166" formatCode="0.0%"/>
    <numFmt numFmtId="167" formatCode="_(* #,##0.00_);_(* \(#,##0.00\);_(* &quot;-&quot;???_);_(@_)"/>
    <numFmt numFmtId="168" formatCode="_(* #,##0_);_(* \(#,##0\);_(* &quot;-&quot;???_);_(@_)"/>
    <numFmt numFmtId="169" formatCode="0.0"/>
    <numFmt numFmtId="170" formatCode="0.000"/>
    <numFmt numFmtId="171" formatCode="_(* #,##0.0_);_(* \(#,##0.0\);_(* &quot;-&quot;??_);_(@_)"/>
    <numFmt numFmtId="172" formatCode="#,##0.0"/>
    <numFmt numFmtId="173" formatCode="_(* #,##0_);_(* \(#,##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3" applyNumberFormat="0" applyAlignment="0" applyProtection="0"/>
    <xf numFmtId="0" fontId="14" fillId="6" borderId="14" applyNumberFormat="0" applyAlignment="0" applyProtection="0"/>
    <xf numFmtId="0" fontId="15" fillId="6" borderId="13" applyNumberFormat="0" applyAlignment="0" applyProtection="0"/>
    <xf numFmtId="0" fontId="16" fillId="0" borderId="15" applyNumberFormat="0" applyFill="0" applyAlignment="0" applyProtection="0"/>
    <xf numFmtId="0" fontId="17" fillId="7" borderId="16" applyNumberFormat="0" applyAlignment="0" applyProtection="0"/>
    <xf numFmtId="0" fontId="18" fillId="0" borderId="0" applyNumberFormat="0" applyFill="0" applyBorder="0" applyAlignment="0" applyProtection="0"/>
    <xf numFmtId="0" fontId="2" fillId="8" borderId="17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11">
    <xf numFmtId="0" fontId="0" fillId="0" borderId="0" xfId="0"/>
    <xf numFmtId="165" fontId="0" fillId="0" borderId="1" xfId="0" applyNumberFormat="1" applyBorder="1"/>
    <xf numFmtId="0" fontId="0" fillId="0" borderId="0" xfId="0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1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 wrapText="1"/>
    </xf>
    <xf numFmtId="41" fontId="4" fillId="0" borderId="1" xfId="0" applyNumberFormat="1" applyFont="1" applyBorder="1"/>
    <xf numFmtId="166" fontId="0" fillId="0" borderId="1" xfId="1" applyNumberFormat="1" applyFont="1" applyBorder="1"/>
    <xf numFmtId="41" fontId="0" fillId="0" borderId="1" xfId="0" applyNumberFormat="1" applyBorder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right"/>
    </xf>
    <xf numFmtId="167" fontId="4" fillId="0" borderId="2" xfId="0" applyNumberFormat="1" applyFont="1" applyBorder="1"/>
    <xf numFmtId="167" fontId="4" fillId="0" borderId="0" xfId="0" applyNumberFormat="1" applyFont="1"/>
    <xf numFmtId="167" fontId="4" fillId="0" borderId="3" xfId="0" applyNumberFormat="1" applyFont="1" applyBorder="1"/>
    <xf numFmtId="168" fontId="4" fillId="0" borderId="2" xfId="0" applyNumberFormat="1" applyFont="1" applyBorder="1"/>
    <xf numFmtId="168" fontId="4" fillId="0" borderId="0" xfId="0" applyNumberFormat="1" applyFont="1"/>
    <xf numFmtId="168" fontId="4" fillId="0" borderId="3" xfId="0" applyNumberFormat="1" applyFont="1" applyBorder="1"/>
    <xf numFmtId="0" fontId="5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44" fontId="0" fillId="0" borderId="2" xfId="2" applyFont="1" applyBorder="1"/>
    <xf numFmtId="164" fontId="0" fillId="0" borderId="3" xfId="0" applyNumberFormat="1" applyBorder="1" applyAlignment="1">
      <alignment horizontal="left"/>
    </xf>
    <xf numFmtId="169" fontId="0" fillId="0" borderId="5" xfId="0" applyNumberFormat="1" applyBorder="1"/>
    <xf numFmtId="169" fontId="0" fillId="0" borderId="2" xfId="0" applyNumberFormat="1" applyBorder="1"/>
    <xf numFmtId="170" fontId="0" fillId="0" borderId="0" xfId="0" applyNumberFormat="1"/>
    <xf numFmtId="169" fontId="0" fillId="0" borderId="1" xfId="0" applyNumberFormat="1" applyBorder="1"/>
    <xf numFmtId="172" fontId="0" fillId="0" borderId="2" xfId="0" applyNumberFormat="1" applyBorder="1"/>
    <xf numFmtId="172" fontId="0" fillId="0" borderId="1" xfId="0" applyNumberFormat="1" applyBorder="1"/>
    <xf numFmtId="44" fontId="0" fillId="0" borderId="0" xfId="2" applyFont="1" applyBorder="1"/>
    <xf numFmtId="44" fontId="0" fillId="0" borderId="3" xfId="2" applyFont="1" applyBorder="1"/>
    <xf numFmtId="44" fontId="0" fillId="0" borderId="19" xfId="2" applyFont="1" applyBorder="1"/>
    <xf numFmtId="0" fontId="0" fillId="0" borderId="0" xfId="0" applyAlignment="1">
      <alignment horizontal="center" wrapText="1"/>
    </xf>
    <xf numFmtId="169" fontId="0" fillId="0" borderId="0" xfId="0" applyNumberFormat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9" fontId="0" fillId="0" borderId="3" xfId="0" applyNumberFormat="1" applyBorder="1"/>
    <xf numFmtId="171" fontId="0" fillId="0" borderId="2" xfId="3" applyNumberFormat="1" applyFont="1" applyBorder="1"/>
    <xf numFmtId="171" fontId="0" fillId="0" borderId="8" xfId="3" applyNumberFormat="1" applyFont="1" applyBorder="1"/>
    <xf numFmtId="0" fontId="1" fillId="0" borderId="2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71" fontId="0" fillId="0" borderId="3" xfId="3" applyNumberFormat="1" applyFont="1" applyBorder="1"/>
    <xf numFmtId="171" fontId="0" fillId="0" borderId="9" xfId="3" applyNumberFormat="1" applyFont="1" applyBorder="1"/>
    <xf numFmtId="0" fontId="23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44" fontId="0" fillId="0" borderId="4" xfId="2" applyFont="1" applyBorder="1"/>
    <xf numFmtId="44" fontId="0" fillId="0" borderId="1" xfId="2" applyFont="1" applyBorder="1"/>
    <xf numFmtId="169" fontId="0" fillId="0" borderId="4" xfId="0" applyNumberFormat="1" applyBorder="1"/>
    <xf numFmtId="173" fontId="0" fillId="0" borderId="0" xfId="3" applyNumberFormat="1" applyFont="1" applyBorder="1"/>
    <xf numFmtId="173" fontId="0" fillId="0" borderId="3" xfId="3" applyNumberFormat="1" applyFont="1" applyBorder="1"/>
    <xf numFmtId="0" fontId="0" fillId="33" borderId="24" xfId="0" applyFill="1" applyBorder="1"/>
    <xf numFmtId="173" fontId="0" fillId="33" borderId="24" xfId="3" applyNumberFormat="1" applyFont="1" applyFill="1" applyBorder="1"/>
    <xf numFmtId="9" fontId="0" fillId="33" borderId="24" xfId="1" applyFont="1" applyFill="1" applyBorder="1"/>
    <xf numFmtId="0" fontId="0" fillId="0" borderId="24" xfId="0" applyBorder="1"/>
    <xf numFmtId="173" fontId="0" fillId="0" borderId="24" xfId="3" applyNumberFormat="1" applyFont="1" applyBorder="1"/>
    <xf numFmtId="9" fontId="0" fillId="0" borderId="24" xfId="1" applyFont="1" applyBorder="1"/>
    <xf numFmtId="10" fontId="0" fillId="0" borderId="24" xfId="1" applyNumberFormat="1" applyFont="1" applyBorder="1" applyAlignment="1"/>
    <xf numFmtId="10" fontId="0" fillId="0" borderId="24" xfId="1" applyNumberFormat="1" applyFont="1" applyBorder="1"/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3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1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8523-55F2-465C-9DE3-D0CB276E1199}">
  <dimension ref="A1:AU55"/>
  <sheetViews>
    <sheetView zoomScale="89" zoomScaleNormal="89" zoomScalePageLayoutView="89" workbookViewId="0">
      <selection activeCell="H21" sqref="H21"/>
    </sheetView>
  </sheetViews>
  <sheetFormatPr defaultRowHeight="15"/>
  <cols>
    <col min="1" max="1" width="18.7109375" customWidth="1"/>
    <col min="2" max="2" width="28.42578125" bestFit="1" customWidth="1"/>
    <col min="3" max="3" width="27" customWidth="1"/>
    <col min="4" max="4" width="13.7109375" bestFit="1" customWidth="1"/>
    <col min="5" max="38" width="13.7109375" customWidth="1"/>
    <col min="39" max="39" width="16.28515625" customWidth="1"/>
    <col min="40" max="40" width="15" customWidth="1"/>
    <col min="41" max="41" width="18.28515625" bestFit="1" customWidth="1"/>
    <col min="42" max="42" width="26.85546875" style="2" bestFit="1" customWidth="1"/>
    <col min="43" max="43" width="22.5703125" style="2" bestFit="1" customWidth="1"/>
    <col min="44" max="44" width="21.7109375" style="2" customWidth="1"/>
    <col min="45" max="45" width="18.42578125" style="2" customWidth="1"/>
    <col min="46" max="46" width="27.5703125" customWidth="1"/>
    <col min="47" max="47" width="26.5703125" customWidth="1"/>
  </cols>
  <sheetData>
    <row r="1" spans="1:47">
      <c r="AU1" s="23"/>
    </row>
    <row r="2" spans="1:47" ht="15.6" customHeight="1">
      <c r="A2" s="83" t="s">
        <v>0</v>
      </c>
      <c r="B2" s="71" t="s">
        <v>1</v>
      </c>
      <c r="C2" s="71" t="s">
        <v>2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2" t="s">
        <v>3</v>
      </c>
      <c r="AP2" s="90"/>
      <c r="AQ2" s="90"/>
      <c r="AR2" s="90"/>
      <c r="AS2" s="93"/>
      <c r="AT2" s="96" t="s">
        <v>4</v>
      </c>
      <c r="AU2" s="74" t="s">
        <v>5</v>
      </c>
    </row>
    <row r="3" spans="1:47" ht="15.6" customHeight="1">
      <c r="A3" s="84"/>
      <c r="B3" s="72"/>
      <c r="C3" s="72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4"/>
      <c r="AP3" s="91"/>
      <c r="AQ3" s="91"/>
      <c r="AR3" s="91"/>
      <c r="AS3" s="95"/>
      <c r="AT3" s="97"/>
      <c r="AU3" s="75"/>
    </row>
    <row r="4" spans="1:47">
      <c r="A4" s="85"/>
      <c r="B4" s="73"/>
      <c r="C4" s="73"/>
      <c r="D4" s="4">
        <v>44713</v>
      </c>
      <c r="E4" s="4">
        <v>44743</v>
      </c>
      <c r="F4" s="4">
        <v>44774</v>
      </c>
      <c r="G4" s="4">
        <v>44805</v>
      </c>
      <c r="H4" s="4">
        <v>44835</v>
      </c>
      <c r="I4" s="4">
        <v>44866</v>
      </c>
      <c r="J4" s="4">
        <v>44896</v>
      </c>
      <c r="K4" s="4">
        <v>44927</v>
      </c>
      <c r="L4" s="4">
        <v>44958</v>
      </c>
      <c r="M4" s="4">
        <v>44986</v>
      </c>
      <c r="N4" s="4">
        <v>45017</v>
      </c>
      <c r="O4" s="4">
        <v>45047</v>
      </c>
      <c r="P4" s="4">
        <v>45078</v>
      </c>
      <c r="Q4" s="4">
        <v>45108</v>
      </c>
      <c r="R4" s="4">
        <v>45139</v>
      </c>
      <c r="S4" s="4">
        <v>45170</v>
      </c>
      <c r="T4" s="4">
        <v>45200</v>
      </c>
      <c r="U4" s="4">
        <v>45231</v>
      </c>
      <c r="V4" s="4">
        <v>45261</v>
      </c>
      <c r="W4" s="4">
        <v>45292</v>
      </c>
      <c r="X4" s="4">
        <v>45323</v>
      </c>
      <c r="Y4" s="4">
        <v>45352</v>
      </c>
      <c r="Z4" s="4">
        <v>45383</v>
      </c>
      <c r="AA4" s="4">
        <v>45413</v>
      </c>
      <c r="AB4" s="4">
        <v>45444</v>
      </c>
      <c r="AC4" s="4">
        <v>45474</v>
      </c>
      <c r="AD4" s="4">
        <v>45505</v>
      </c>
      <c r="AE4" s="4">
        <v>45536</v>
      </c>
      <c r="AF4" s="4">
        <v>45566</v>
      </c>
      <c r="AG4" s="4">
        <v>45597</v>
      </c>
      <c r="AH4" s="4">
        <v>45627</v>
      </c>
      <c r="AI4" s="4">
        <v>45658</v>
      </c>
      <c r="AJ4" s="4">
        <v>45689</v>
      </c>
      <c r="AK4" s="4">
        <v>45717</v>
      </c>
      <c r="AL4" s="4">
        <v>45748</v>
      </c>
      <c r="AM4" s="4">
        <v>45778</v>
      </c>
      <c r="AN4" s="4">
        <v>45809</v>
      </c>
      <c r="AO4" s="5" t="s">
        <v>6</v>
      </c>
      <c r="AP4" s="6" t="s">
        <v>7</v>
      </c>
      <c r="AQ4" s="6" t="s">
        <v>8</v>
      </c>
      <c r="AR4" s="6" t="s">
        <v>9</v>
      </c>
      <c r="AS4" s="7" t="s">
        <v>10</v>
      </c>
      <c r="AT4" s="98"/>
      <c r="AU4" s="76"/>
    </row>
    <row r="5" spans="1:47">
      <c r="A5" s="24" t="s">
        <v>11</v>
      </c>
      <c r="B5" s="31">
        <v>1924.8709999999999</v>
      </c>
      <c r="C5" s="32">
        <v>1934.06</v>
      </c>
      <c r="D5" s="8">
        <v>1924.8709999999999</v>
      </c>
      <c r="E5" s="8">
        <v>1934.06</v>
      </c>
      <c r="F5" s="8">
        <v>344.83199999999999</v>
      </c>
      <c r="G5" s="8">
        <v>1261.7309999999995</v>
      </c>
      <c r="H5" s="8">
        <v>1552.5670000000002</v>
      </c>
      <c r="I5" s="8">
        <v>1374.251</v>
      </c>
      <c r="J5" s="8">
        <v>818.63599999999997</v>
      </c>
      <c r="K5" s="8">
        <v>970.94500000000016</v>
      </c>
      <c r="L5" s="8">
        <v>856.2120000000001</v>
      </c>
      <c r="M5" s="8">
        <v>997.90300000000025</v>
      </c>
      <c r="N5" s="8">
        <v>1976.4479999999999</v>
      </c>
      <c r="O5" s="8">
        <v>4428.4800000000005</v>
      </c>
      <c r="P5" s="8">
        <v>5736.7079999999996</v>
      </c>
      <c r="Q5" s="8">
        <v>9424.2070000000003</v>
      </c>
      <c r="R5" s="8">
        <v>9506.0240000000013</v>
      </c>
      <c r="S5" s="8">
        <v>15419.323000000004</v>
      </c>
      <c r="T5" s="8">
        <v>17977.220000000005</v>
      </c>
      <c r="U5" s="8">
        <v>20805.881000000001</v>
      </c>
      <c r="V5" s="8">
        <v>21082.839999999993</v>
      </c>
      <c r="W5" s="8">
        <v>19828.875999999993</v>
      </c>
      <c r="X5" s="8">
        <v>14547.744000000001</v>
      </c>
      <c r="Y5" s="8">
        <v>14520.827000000005</v>
      </c>
      <c r="Z5" s="8">
        <v>32818.896000000008</v>
      </c>
      <c r="AA5" s="8">
        <v>58751.509000000005</v>
      </c>
      <c r="AB5" s="8">
        <v>69103.517999999967</v>
      </c>
      <c r="AC5" s="8">
        <v>90557.556999999972</v>
      </c>
      <c r="AD5" s="8">
        <v>108433.65500000001</v>
      </c>
      <c r="AE5" s="8">
        <v>105913.41800000003</v>
      </c>
      <c r="AF5" s="8">
        <v>97403.719000000041</v>
      </c>
      <c r="AG5" s="8">
        <v>157060.03800000003</v>
      </c>
      <c r="AH5" s="8">
        <v>66475.978202599988</v>
      </c>
      <c r="AI5" s="8">
        <v>47140.388508165001</v>
      </c>
      <c r="AJ5" s="8">
        <v>35011.264500500001</v>
      </c>
      <c r="AK5" s="8">
        <v>37383.417000000023</v>
      </c>
      <c r="AL5" s="8">
        <v>49860.779000000017</v>
      </c>
      <c r="AM5" s="8">
        <v>87395.663000000015</v>
      </c>
      <c r="AN5" s="8">
        <v>109818.01299999999</v>
      </c>
      <c r="AO5" s="25">
        <v>104172.77200000003</v>
      </c>
      <c r="AP5" s="33">
        <v>124207.94600000004</v>
      </c>
      <c r="AQ5" s="33">
        <v>19928.91</v>
      </c>
      <c r="AR5" s="33">
        <v>487230.91000000003</v>
      </c>
      <c r="AS5" s="33">
        <v>551555.72</v>
      </c>
      <c r="AT5" s="51">
        <f t="shared" ref="AT5:AT24" si="0">(AO5-AQ5)/(B5*10^3)</f>
        <v>4.3765978083726148E-2</v>
      </c>
      <c r="AU5" s="52">
        <f t="shared" ref="AU5:AU24" si="1">(AO5-AQ5)/(C5*10^3)</f>
        <v>4.3558039564439585E-2</v>
      </c>
    </row>
    <row r="6" spans="1:47">
      <c r="A6" s="24" t="s">
        <v>12</v>
      </c>
      <c r="B6" s="31">
        <v>17.34</v>
      </c>
      <c r="C6" s="32">
        <v>8.58</v>
      </c>
      <c r="D6" s="8">
        <v>17.34</v>
      </c>
      <c r="E6" s="8">
        <v>8.58</v>
      </c>
      <c r="F6" s="8">
        <v>0</v>
      </c>
      <c r="G6" s="8">
        <v>0</v>
      </c>
      <c r="H6" s="8">
        <v>0</v>
      </c>
      <c r="I6" s="8">
        <v>74.429000000000016</v>
      </c>
      <c r="J6" s="8">
        <v>896.08200000000011</v>
      </c>
      <c r="K6" s="8">
        <v>886.54399999999998</v>
      </c>
      <c r="L6" s="8">
        <v>749.05399999999997</v>
      </c>
      <c r="M6" s="8">
        <v>529.83900000000017</v>
      </c>
      <c r="N6" s="8">
        <v>869.71399999999994</v>
      </c>
      <c r="O6" s="8">
        <v>1345.9749999999997</v>
      </c>
      <c r="P6" s="8">
        <v>1435.5520000000004</v>
      </c>
      <c r="Q6" s="8">
        <v>2097.5549999999998</v>
      </c>
      <c r="R6" s="8">
        <v>1477.7569999999998</v>
      </c>
      <c r="S6" s="8">
        <v>1680.7730000000001</v>
      </c>
      <c r="T6" s="8">
        <v>1414.0360000000001</v>
      </c>
      <c r="U6" s="8">
        <v>1063.6270000000002</v>
      </c>
      <c r="V6" s="8">
        <v>869.6600000000002</v>
      </c>
      <c r="W6" s="8">
        <v>638.30599999999993</v>
      </c>
      <c r="X6" s="8">
        <v>394.34600000000006</v>
      </c>
      <c r="Y6" s="8">
        <v>317.548</v>
      </c>
      <c r="Z6" s="8">
        <v>683.06399999999985</v>
      </c>
      <c r="AA6" s="8">
        <v>1646.0060000000001</v>
      </c>
      <c r="AB6" s="8">
        <v>1693.6780000000003</v>
      </c>
      <c r="AC6" s="8">
        <v>2065.7350000000006</v>
      </c>
      <c r="AD6" s="8">
        <v>2460.1590000000006</v>
      </c>
      <c r="AE6" s="8">
        <v>2589.9220000000005</v>
      </c>
      <c r="AF6" s="8">
        <v>2384.4110000000001</v>
      </c>
      <c r="AG6" s="8">
        <v>3735.4900000000007</v>
      </c>
      <c r="AH6" s="8">
        <v>1609.2971944200003</v>
      </c>
      <c r="AI6" s="8">
        <v>1138.8236251305</v>
      </c>
      <c r="AJ6" s="8">
        <v>910.40557585000022</v>
      </c>
      <c r="AK6" s="8">
        <v>922.3359999999999</v>
      </c>
      <c r="AL6" s="8">
        <v>1245.5530000000003</v>
      </c>
      <c r="AM6" s="8">
        <v>1942.4</v>
      </c>
      <c r="AN6" s="8">
        <v>2383.6799999999998</v>
      </c>
      <c r="AO6" s="25">
        <v>2180.3670000000002</v>
      </c>
      <c r="AP6" s="33">
        <v>2512.5939999999991</v>
      </c>
      <c r="AQ6" s="33">
        <v>6600</v>
      </c>
      <c r="AR6" s="33">
        <v>1856112.6199999994</v>
      </c>
      <c r="AS6" s="33">
        <v>1801679.5100000012</v>
      </c>
      <c r="AT6" s="52">
        <f t="shared" si="0"/>
        <v>-0.25488079584775086</v>
      </c>
      <c r="AU6" s="52">
        <f t="shared" si="1"/>
        <v>-0.51510874125874129</v>
      </c>
    </row>
    <row r="7" spans="1:47">
      <c r="A7" s="24" t="s">
        <v>13</v>
      </c>
      <c r="B7" s="31">
        <v>8010.3660000000364</v>
      </c>
      <c r="C7" s="32">
        <v>7166.8249999999925</v>
      </c>
      <c r="D7" s="8">
        <v>7710.3660000000364</v>
      </c>
      <c r="E7" s="8">
        <v>7166.8249999999925</v>
      </c>
      <c r="F7" s="8">
        <v>410.06699999999995</v>
      </c>
      <c r="G7" s="8">
        <v>4825.991</v>
      </c>
      <c r="H7" s="8">
        <v>11159.910999999998</v>
      </c>
      <c r="I7" s="8">
        <v>14512.007999999996</v>
      </c>
      <c r="J7" s="8">
        <v>14252.032999999998</v>
      </c>
      <c r="K7" s="8">
        <v>16748.990000000005</v>
      </c>
      <c r="L7" s="8">
        <v>16134.457000000004</v>
      </c>
      <c r="M7" s="8">
        <v>15299.619000000001</v>
      </c>
      <c r="N7" s="8">
        <v>28585.060999999998</v>
      </c>
      <c r="O7" s="8">
        <v>79645.738000000012</v>
      </c>
      <c r="P7" s="8">
        <v>57242.264000000017</v>
      </c>
      <c r="Q7" s="8">
        <v>105187.98900000003</v>
      </c>
      <c r="R7" s="8">
        <v>90671.141000000018</v>
      </c>
      <c r="S7" s="8">
        <v>110006.68700000002</v>
      </c>
      <c r="T7" s="8">
        <v>99620.28</v>
      </c>
      <c r="U7" s="8">
        <v>88056.82299999996</v>
      </c>
      <c r="V7" s="8">
        <v>86850.356000000014</v>
      </c>
      <c r="W7" s="8">
        <v>75635.590999999986</v>
      </c>
      <c r="X7" s="8">
        <v>51679.236000000019</v>
      </c>
      <c r="Y7" s="8">
        <v>49654.665000000023</v>
      </c>
      <c r="Z7" s="8">
        <v>107658.26999999999</v>
      </c>
      <c r="AA7" s="8">
        <v>173797.90699999998</v>
      </c>
      <c r="AB7" s="8">
        <v>200210.43100000016</v>
      </c>
      <c r="AC7" s="8">
        <v>255336.46299999999</v>
      </c>
      <c r="AD7" s="8">
        <v>313011.83299999981</v>
      </c>
      <c r="AE7" s="8">
        <v>313599.9879999999</v>
      </c>
      <c r="AF7" s="8">
        <v>296648.42800000019</v>
      </c>
      <c r="AG7" s="8">
        <v>457989.38100000017</v>
      </c>
      <c r="AH7" s="8">
        <v>188565.85574348006</v>
      </c>
      <c r="AI7" s="8">
        <v>129069.45385696694</v>
      </c>
      <c r="AJ7" s="8">
        <v>104519.03071990001</v>
      </c>
      <c r="AK7" s="8">
        <v>124922.17199999998</v>
      </c>
      <c r="AL7" s="8">
        <v>156243.73099999997</v>
      </c>
      <c r="AM7" s="8">
        <v>244903.74299999999</v>
      </c>
      <c r="AN7" s="8">
        <v>292288.26699999993</v>
      </c>
      <c r="AO7" s="25">
        <v>287366.06400000025</v>
      </c>
      <c r="AP7" s="33">
        <v>342902.03800000006</v>
      </c>
      <c r="AQ7" s="33">
        <v>68090</v>
      </c>
      <c r="AR7" s="33">
        <v>2838578.7099999995</v>
      </c>
      <c r="AS7" s="33">
        <v>2708087.9700000025</v>
      </c>
      <c r="AT7" s="52">
        <f t="shared" si="0"/>
        <v>2.73740380901446E-2</v>
      </c>
      <c r="AU7" s="52">
        <f t="shared" si="1"/>
        <v>3.0595984135234289E-2</v>
      </c>
    </row>
    <row r="8" spans="1:47">
      <c r="A8" s="24" t="s">
        <v>14</v>
      </c>
      <c r="B8" s="31">
        <v>1474.261</v>
      </c>
      <c r="C8" s="32">
        <v>1430.4799999999996</v>
      </c>
      <c r="D8" s="8">
        <v>1462.8109999999999</v>
      </c>
      <c r="E8" s="8">
        <v>1425.4399999999998</v>
      </c>
      <c r="F8" s="8">
        <v>0</v>
      </c>
      <c r="G8" s="8">
        <v>489.86000000000007</v>
      </c>
      <c r="H8" s="8">
        <v>3408.9260000000008</v>
      </c>
      <c r="I8" s="8">
        <v>5368.9230000000007</v>
      </c>
      <c r="J8" s="8">
        <v>5406.8560000000007</v>
      </c>
      <c r="K8" s="8">
        <v>5752.491</v>
      </c>
      <c r="L8" s="8">
        <v>5553.5309999999999</v>
      </c>
      <c r="M8" s="8">
        <v>4681.2610000000004</v>
      </c>
      <c r="N8" s="8">
        <v>7292.2010000000009</v>
      </c>
      <c r="O8" s="8">
        <v>11236.164999999999</v>
      </c>
      <c r="P8" s="8">
        <v>13726.470000000001</v>
      </c>
      <c r="Q8" s="8">
        <v>29489.094000000001</v>
      </c>
      <c r="R8" s="8">
        <v>27061.807000000004</v>
      </c>
      <c r="S8" s="8">
        <v>31878.429</v>
      </c>
      <c r="T8" s="8">
        <v>28730.995999999996</v>
      </c>
      <c r="U8" s="8">
        <v>25876.568000000003</v>
      </c>
      <c r="V8" s="8">
        <v>25048.847999999998</v>
      </c>
      <c r="W8" s="8">
        <v>23437.654999999999</v>
      </c>
      <c r="X8" s="8">
        <v>15830.164000000002</v>
      </c>
      <c r="Y8" s="8">
        <v>15566.273000000001</v>
      </c>
      <c r="Z8" s="8">
        <v>31966.150000000005</v>
      </c>
      <c r="AA8" s="8">
        <v>48720.93599999998</v>
      </c>
      <c r="AB8" s="8">
        <v>56807.347999999998</v>
      </c>
      <c r="AC8" s="8">
        <v>68286.039000000004</v>
      </c>
      <c r="AD8" s="8">
        <v>78193.274000000005</v>
      </c>
      <c r="AE8" s="8">
        <v>74237.424000000014</v>
      </c>
      <c r="AF8" s="8">
        <v>73665.967000000004</v>
      </c>
      <c r="AG8" s="8">
        <v>122886.55899999999</v>
      </c>
      <c r="AH8" s="8">
        <v>54742.364863799987</v>
      </c>
      <c r="AI8" s="8">
        <v>38838.944641895003</v>
      </c>
      <c r="AJ8" s="8">
        <v>30529.715281500001</v>
      </c>
      <c r="AK8" s="8">
        <v>33799.802000000003</v>
      </c>
      <c r="AL8" s="8">
        <v>44416.835000000006</v>
      </c>
      <c r="AM8" s="8">
        <v>71627.772999999972</v>
      </c>
      <c r="AN8" s="8">
        <v>88716.089000000036</v>
      </c>
      <c r="AO8" s="25">
        <v>84243.742999999959</v>
      </c>
      <c r="AP8" s="33">
        <v>101379.64400000003</v>
      </c>
      <c r="AQ8" s="33">
        <v>248435.11</v>
      </c>
      <c r="AR8" s="33">
        <v>4198023.8600000041</v>
      </c>
      <c r="AS8" s="33">
        <v>4093648.7700000005</v>
      </c>
      <c r="AT8" s="52">
        <f t="shared" si="0"/>
        <v>-0.11137198026672349</v>
      </c>
      <c r="AU8" s="52">
        <f t="shared" si="1"/>
        <v>-0.11478061000503333</v>
      </c>
    </row>
    <row r="9" spans="1:47">
      <c r="A9" s="24" t="s">
        <v>15</v>
      </c>
      <c r="B9" s="31">
        <v>3283.5459999999994</v>
      </c>
      <c r="C9" s="32">
        <v>67112.510999999955</v>
      </c>
      <c r="D9" s="8">
        <v>3283.5459999999994</v>
      </c>
      <c r="E9" s="8">
        <v>67112.510999999955</v>
      </c>
      <c r="F9" s="8">
        <v>4951.0780000000004</v>
      </c>
      <c r="G9" s="8">
        <v>8818.8020000000033</v>
      </c>
      <c r="H9" s="8">
        <v>9833.0749999999989</v>
      </c>
      <c r="I9" s="8">
        <v>9527.9930000000004</v>
      </c>
      <c r="J9" s="8">
        <v>8506.3810000000012</v>
      </c>
      <c r="K9" s="8">
        <v>9539.9290000000019</v>
      </c>
      <c r="L9" s="8">
        <v>9585.4449999999997</v>
      </c>
      <c r="M9" s="8">
        <v>9319.1280000000006</v>
      </c>
      <c r="N9" s="8">
        <v>16813.944000000003</v>
      </c>
      <c r="O9" s="8">
        <v>28413.407000000007</v>
      </c>
      <c r="P9" s="8">
        <v>32657.275000000001</v>
      </c>
      <c r="Q9" s="8">
        <v>57258.591</v>
      </c>
      <c r="R9" s="8">
        <v>54015.113000000005</v>
      </c>
      <c r="S9" s="8">
        <v>68477.630999999994</v>
      </c>
      <c r="T9" s="8">
        <v>61880.346000000012</v>
      </c>
      <c r="U9" s="8">
        <v>56762.530000000013</v>
      </c>
      <c r="V9" s="8">
        <v>51783.008999999998</v>
      </c>
      <c r="W9" s="8">
        <v>45296.483999999997</v>
      </c>
      <c r="X9" s="8">
        <v>30606.300999999989</v>
      </c>
      <c r="Y9" s="8">
        <v>28402.81900000001</v>
      </c>
      <c r="Z9" s="8">
        <v>65988.938999999969</v>
      </c>
      <c r="AA9" s="8">
        <v>114257.19000000003</v>
      </c>
      <c r="AB9" s="8">
        <v>130243.26199999999</v>
      </c>
      <c r="AC9" s="8">
        <v>169224.34000000011</v>
      </c>
      <c r="AD9" s="8">
        <v>203419.82400000008</v>
      </c>
      <c r="AE9" s="8">
        <v>189478.73099999997</v>
      </c>
      <c r="AF9" s="8">
        <v>174467.41099999985</v>
      </c>
      <c r="AG9" s="8">
        <v>259392.43000000005</v>
      </c>
      <c r="AH9" s="8">
        <v>105511.28344489999</v>
      </c>
      <c r="AI9" s="8">
        <v>72846.8246242725</v>
      </c>
      <c r="AJ9" s="8">
        <v>60826.32289324997</v>
      </c>
      <c r="AK9" s="8">
        <v>70812.737999999998</v>
      </c>
      <c r="AL9" s="8">
        <v>94653.247000000061</v>
      </c>
      <c r="AM9" s="8">
        <v>162125.67400000003</v>
      </c>
      <c r="AN9" s="8">
        <v>197176.54300000003</v>
      </c>
      <c r="AO9" s="25">
        <v>193086.78700000001</v>
      </c>
      <c r="AP9" s="33">
        <v>236671.23500000002</v>
      </c>
      <c r="AQ9" s="33">
        <v>410998.68999999994</v>
      </c>
      <c r="AR9" s="33">
        <v>4327796.1599999974</v>
      </c>
      <c r="AS9" s="33">
        <v>5367802.8800000008</v>
      </c>
      <c r="AT9" s="52">
        <f t="shared" si="0"/>
        <v>-6.6364808959582106E-2</v>
      </c>
      <c r="AU9" s="52">
        <f t="shared" si="1"/>
        <v>-3.2469639379161374E-3</v>
      </c>
    </row>
    <row r="10" spans="1:47">
      <c r="A10" s="24" t="s">
        <v>16</v>
      </c>
      <c r="B10" s="31">
        <v>1081.5350000000001</v>
      </c>
      <c r="C10" s="32">
        <v>1014.0949999999998</v>
      </c>
      <c r="D10" s="8">
        <v>1081.5350000000001</v>
      </c>
      <c r="E10" s="8">
        <v>1014.0949999999998</v>
      </c>
      <c r="F10" s="8">
        <v>936.66700000000003</v>
      </c>
      <c r="G10" s="8">
        <v>1332.5709999999999</v>
      </c>
      <c r="H10" s="8">
        <v>1172.2639999999999</v>
      </c>
      <c r="I10" s="8">
        <v>2679.68</v>
      </c>
      <c r="J10" s="8">
        <v>3969.63</v>
      </c>
      <c r="K10" s="8">
        <v>3328.2980000000007</v>
      </c>
      <c r="L10" s="8">
        <v>2291.88</v>
      </c>
      <c r="M10" s="8">
        <v>2162.8969999999999</v>
      </c>
      <c r="N10" s="8">
        <v>4174.2129999999997</v>
      </c>
      <c r="O10" s="8">
        <v>7120.9579999999996</v>
      </c>
      <c r="P10" s="8">
        <v>9691.6610000000001</v>
      </c>
      <c r="Q10" s="8">
        <v>20266.269</v>
      </c>
      <c r="R10" s="8">
        <v>18160.469000000001</v>
      </c>
      <c r="S10" s="8">
        <v>21022.33</v>
      </c>
      <c r="T10" s="8">
        <v>19447.282000000003</v>
      </c>
      <c r="U10" s="8">
        <v>17656.573</v>
      </c>
      <c r="V10" s="8">
        <v>15705.321000000002</v>
      </c>
      <c r="W10" s="8">
        <v>14382.739000000001</v>
      </c>
      <c r="X10" s="8">
        <v>9399.7950000000001</v>
      </c>
      <c r="Y10" s="8">
        <v>8541.9340000000011</v>
      </c>
      <c r="Z10" s="8">
        <v>19168.737000000008</v>
      </c>
      <c r="AA10" s="8">
        <v>32819.415999999997</v>
      </c>
      <c r="AB10" s="8">
        <v>43301.561000000002</v>
      </c>
      <c r="AC10" s="8">
        <v>55456.421000000009</v>
      </c>
      <c r="AD10" s="8">
        <v>66919.656000000003</v>
      </c>
      <c r="AE10" s="8">
        <v>60672.393000000004</v>
      </c>
      <c r="AF10" s="8">
        <v>55936.584999999992</v>
      </c>
      <c r="AG10" s="8">
        <v>79946.414999999994</v>
      </c>
      <c r="AH10" s="8">
        <v>28328.264564680001</v>
      </c>
      <c r="AI10" s="8">
        <v>20711.467929697003</v>
      </c>
      <c r="AJ10" s="8">
        <v>14195.378800899998</v>
      </c>
      <c r="AK10" s="8">
        <v>17098.097999999998</v>
      </c>
      <c r="AL10" s="8">
        <v>25172.775999999998</v>
      </c>
      <c r="AM10" s="8">
        <v>42281.727000000014</v>
      </c>
      <c r="AN10" s="8">
        <v>51313.125</v>
      </c>
      <c r="AO10" s="25">
        <v>49820.924000000006</v>
      </c>
      <c r="AP10" s="33">
        <v>59603.474999999991</v>
      </c>
      <c r="AQ10" s="33">
        <v>451806.58999999991</v>
      </c>
      <c r="AR10" s="33">
        <v>6928368.5299999984</v>
      </c>
      <c r="AS10" s="33">
        <v>7845497.1600000085</v>
      </c>
      <c r="AT10" s="52">
        <f t="shared" si="0"/>
        <v>-0.37168068162380313</v>
      </c>
      <c r="AU10" s="52">
        <f t="shared" si="1"/>
        <v>-0.39639843012735493</v>
      </c>
    </row>
    <row r="11" spans="1:47">
      <c r="A11" s="24" t="s">
        <v>17</v>
      </c>
      <c r="B11" s="31">
        <v>4118.5519999999979</v>
      </c>
      <c r="C11" s="32">
        <v>4168.1700000000028</v>
      </c>
      <c r="D11" s="8">
        <v>4110.9519999999975</v>
      </c>
      <c r="E11" s="8">
        <v>4159.3700000000026</v>
      </c>
      <c r="F11" s="8">
        <v>1392.2939999999999</v>
      </c>
      <c r="G11" s="8">
        <v>6688.1999999999989</v>
      </c>
      <c r="H11" s="8">
        <v>11319.861000000003</v>
      </c>
      <c r="I11" s="8">
        <v>10266.644000000002</v>
      </c>
      <c r="J11" s="8">
        <v>8926.3249999999989</v>
      </c>
      <c r="K11" s="8">
        <v>9538.493000000004</v>
      </c>
      <c r="L11" s="8">
        <v>8713.8289999999997</v>
      </c>
      <c r="M11" s="8">
        <v>8036.7770000000028</v>
      </c>
      <c r="N11" s="8">
        <v>14879.145999999997</v>
      </c>
      <c r="O11" s="8">
        <v>26457.458999999995</v>
      </c>
      <c r="P11" s="8">
        <v>31471.623999999996</v>
      </c>
      <c r="Q11" s="8">
        <v>63700.598000000005</v>
      </c>
      <c r="R11" s="8">
        <v>59978.694999999963</v>
      </c>
      <c r="S11" s="8">
        <v>83132.894000000015</v>
      </c>
      <c r="T11" s="8">
        <v>81503.167000000045</v>
      </c>
      <c r="U11" s="8">
        <v>82069.913000000015</v>
      </c>
      <c r="V11" s="8">
        <v>84242.97699999997</v>
      </c>
      <c r="W11" s="8">
        <v>74175.558000000019</v>
      </c>
      <c r="X11" s="8">
        <v>50292.649999999994</v>
      </c>
      <c r="Y11" s="8">
        <v>46884.898000000016</v>
      </c>
      <c r="Z11" s="8">
        <v>103941.77100000001</v>
      </c>
      <c r="AA11" s="8">
        <v>157137.47899999996</v>
      </c>
      <c r="AB11" s="8">
        <v>182407.71600000001</v>
      </c>
      <c r="AC11" s="8">
        <v>231629.57800000013</v>
      </c>
      <c r="AD11" s="8">
        <v>270054.14100000006</v>
      </c>
      <c r="AE11" s="8">
        <v>264095.20500000013</v>
      </c>
      <c r="AF11" s="8">
        <v>238941.66300000009</v>
      </c>
      <c r="AG11" s="8">
        <v>366439.20200000022</v>
      </c>
      <c r="AH11" s="8">
        <v>150656.98838286003</v>
      </c>
      <c r="AI11" s="8">
        <v>102146.52381798154</v>
      </c>
      <c r="AJ11" s="8">
        <v>75144.171650550052</v>
      </c>
      <c r="AK11" s="8">
        <v>88687.323999999993</v>
      </c>
      <c r="AL11" s="8">
        <v>121324.548</v>
      </c>
      <c r="AM11" s="8">
        <v>190454.80099999998</v>
      </c>
      <c r="AN11" s="8">
        <v>225194.84400000016</v>
      </c>
      <c r="AO11" s="25">
        <v>222836.66700000004</v>
      </c>
      <c r="AP11" s="33">
        <v>259116.2540000001</v>
      </c>
      <c r="AQ11" s="33">
        <v>781655.72000000009</v>
      </c>
      <c r="AR11" s="33">
        <v>8224412.5600000042</v>
      </c>
      <c r="AS11" s="33">
        <v>9629533.060000008</v>
      </c>
      <c r="AT11" s="52">
        <f t="shared" si="0"/>
        <v>-0.13568337925562196</v>
      </c>
      <c r="AU11" s="52">
        <f t="shared" si="1"/>
        <v>-0.13406820091311047</v>
      </c>
    </row>
    <row r="12" spans="1:47">
      <c r="A12" s="24" t="s">
        <v>18</v>
      </c>
      <c r="B12" s="31">
        <v>5950.1880000000165</v>
      </c>
      <c r="C12" s="32">
        <v>6118.5930000000008</v>
      </c>
      <c r="D12" s="8">
        <v>5950.1880000000165</v>
      </c>
      <c r="E12" s="8">
        <v>6118.5930000000008</v>
      </c>
      <c r="F12" s="8">
        <v>2281.6239999999998</v>
      </c>
      <c r="G12" s="8">
        <v>5228.1550000000007</v>
      </c>
      <c r="H12" s="8">
        <v>6659.9780000000001</v>
      </c>
      <c r="I12" s="8">
        <v>10319.334999999999</v>
      </c>
      <c r="J12" s="8">
        <v>10620.971999999998</v>
      </c>
      <c r="K12" s="8">
        <v>12647.359000000002</v>
      </c>
      <c r="L12" s="8">
        <v>13519.751000000004</v>
      </c>
      <c r="M12" s="8">
        <v>13895.148000000003</v>
      </c>
      <c r="N12" s="8">
        <v>24633.025999999998</v>
      </c>
      <c r="O12" s="8">
        <v>43980.430000000008</v>
      </c>
      <c r="P12" s="8">
        <v>53056.54800000001</v>
      </c>
      <c r="Q12" s="8">
        <v>97268.675000000047</v>
      </c>
      <c r="R12" s="8">
        <v>87122.182000000044</v>
      </c>
      <c r="S12" s="8">
        <v>117243.198</v>
      </c>
      <c r="T12" s="8">
        <v>110906.53799999993</v>
      </c>
      <c r="U12" s="8">
        <v>105523.16999999998</v>
      </c>
      <c r="V12" s="8">
        <v>96537.28300000001</v>
      </c>
      <c r="W12" s="8">
        <v>86256.938999999998</v>
      </c>
      <c r="X12" s="8">
        <v>58453.090999999971</v>
      </c>
      <c r="Y12" s="8">
        <v>54091.696999999993</v>
      </c>
      <c r="Z12" s="8">
        <v>118826.40100000003</v>
      </c>
      <c r="AA12" s="8">
        <v>202477.99400000009</v>
      </c>
      <c r="AB12" s="8">
        <v>231702.49700000006</v>
      </c>
      <c r="AC12" s="8">
        <v>295211.12600000005</v>
      </c>
      <c r="AD12" s="8">
        <v>356925.81799999997</v>
      </c>
      <c r="AE12" s="8">
        <v>335964.10599999985</v>
      </c>
      <c r="AF12" s="8">
        <v>304092.15400000021</v>
      </c>
      <c r="AG12" s="8">
        <v>474938.2829999997</v>
      </c>
      <c r="AH12" s="8">
        <v>191950.47291542008</v>
      </c>
      <c r="AI12" s="8">
        <v>133475.52355665548</v>
      </c>
      <c r="AJ12" s="8">
        <v>106711.43686834992</v>
      </c>
      <c r="AK12" s="8">
        <v>121621.21500000005</v>
      </c>
      <c r="AL12" s="8">
        <v>150568.55500000005</v>
      </c>
      <c r="AM12" s="8">
        <v>266744.95600000006</v>
      </c>
      <c r="AN12" s="8">
        <v>328884.24299999978</v>
      </c>
      <c r="AO12" s="25">
        <v>301516.78500000003</v>
      </c>
      <c r="AP12" s="33">
        <v>366789.99200000026</v>
      </c>
      <c r="AQ12" s="33">
        <v>515658.74</v>
      </c>
      <c r="AR12" s="33">
        <v>7325598.0400000038</v>
      </c>
      <c r="AS12" s="33">
        <v>8187293.6399999987</v>
      </c>
      <c r="AT12" s="52">
        <f t="shared" si="0"/>
        <v>-3.5989107402992875E-2</v>
      </c>
      <c r="AU12" s="52">
        <f t="shared" si="1"/>
        <v>-3.4998561760849256E-2</v>
      </c>
    </row>
    <row r="13" spans="1:47">
      <c r="A13" s="24" t="s">
        <v>19</v>
      </c>
      <c r="B13" s="31">
        <v>5380.2690000000166</v>
      </c>
      <c r="C13" s="32">
        <v>5021.6729999999961</v>
      </c>
      <c r="D13" s="8">
        <v>5380.2690000000166</v>
      </c>
      <c r="E13" s="8">
        <v>5021.6729999999961</v>
      </c>
      <c r="F13" s="8">
        <v>3433.7539999999995</v>
      </c>
      <c r="G13" s="8">
        <v>9257.6909999999989</v>
      </c>
      <c r="H13" s="8">
        <v>12748.873</v>
      </c>
      <c r="I13" s="8">
        <v>18040.412</v>
      </c>
      <c r="J13" s="8">
        <v>18827.948999999997</v>
      </c>
      <c r="K13" s="8">
        <v>17801.722000000002</v>
      </c>
      <c r="L13" s="8">
        <v>16503.437999999998</v>
      </c>
      <c r="M13" s="8">
        <v>17356.030000000006</v>
      </c>
      <c r="N13" s="8">
        <v>30763.985999999994</v>
      </c>
      <c r="O13" s="8">
        <v>55239.366000000002</v>
      </c>
      <c r="P13" s="8">
        <v>68179.010999999999</v>
      </c>
      <c r="Q13" s="8">
        <v>123896.28299999994</v>
      </c>
      <c r="R13" s="8">
        <v>106865.95699999999</v>
      </c>
      <c r="S13" s="8">
        <v>139970.96500000005</v>
      </c>
      <c r="T13" s="8">
        <v>135354.79300000001</v>
      </c>
      <c r="U13" s="8">
        <v>124079.26400000002</v>
      </c>
      <c r="V13" s="8">
        <v>193633.69299999988</v>
      </c>
      <c r="W13" s="8">
        <v>106747.23199999999</v>
      </c>
      <c r="X13" s="8">
        <v>72100.907999999938</v>
      </c>
      <c r="Y13" s="8">
        <v>66855.394000000029</v>
      </c>
      <c r="Z13" s="8">
        <v>143680.05400000006</v>
      </c>
      <c r="AA13" s="8">
        <v>226350.14899999989</v>
      </c>
      <c r="AB13" s="8">
        <v>252576.9720000001</v>
      </c>
      <c r="AC13" s="8">
        <v>311450.97800000018</v>
      </c>
      <c r="AD13" s="8">
        <v>380214.69700000004</v>
      </c>
      <c r="AE13" s="8">
        <v>361860.79199999978</v>
      </c>
      <c r="AF13" s="8">
        <v>326830.38699999993</v>
      </c>
      <c r="AG13" s="8">
        <v>499831.91299999959</v>
      </c>
      <c r="AH13" s="8">
        <v>208066.81187419998</v>
      </c>
      <c r="AI13" s="8">
        <v>140055.02585455505</v>
      </c>
      <c r="AJ13" s="8">
        <v>113594.34528350006</v>
      </c>
      <c r="AK13" s="8">
        <v>128847.97699999994</v>
      </c>
      <c r="AL13" s="8">
        <v>168509.85799999995</v>
      </c>
      <c r="AM13" s="8">
        <v>280933.96200000006</v>
      </c>
      <c r="AN13" s="8">
        <v>326104.55100000015</v>
      </c>
      <c r="AO13" s="25">
        <v>312356.217</v>
      </c>
      <c r="AP13" s="33">
        <v>369231.57599999983</v>
      </c>
      <c r="AQ13" s="33">
        <v>512319.36999999994</v>
      </c>
      <c r="AR13" s="33">
        <v>10849307.340000005</v>
      </c>
      <c r="AS13" s="33">
        <v>12111725.35</v>
      </c>
      <c r="AT13" s="52">
        <f t="shared" si="0"/>
        <v>-3.7166014004132379E-2</v>
      </c>
      <c r="AU13" s="52">
        <f t="shared" si="1"/>
        <v>-3.9820026712213255E-2</v>
      </c>
    </row>
    <row r="14" spans="1:47">
      <c r="A14" s="24" t="s">
        <v>20</v>
      </c>
      <c r="B14" s="31">
        <v>4132.1170000000047</v>
      </c>
      <c r="C14" s="32">
        <v>19045.654999999995</v>
      </c>
      <c r="D14" s="8">
        <v>4132.1170000000047</v>
      </c>
      <c r="E14" s="8">
        <v>19045.654999999995</v>
      </c>
      <c r="F14" s="8">
        <v>1288.1779999999999</v>
      </c>
      <c r="G14" s="8">
        <v>5084.1330000000007</v>
      </c>
      <c r="H14" s="8">
        <v>7157.0150000000003</v>
      </c>
      <c r="I14" s="8">
        <v>9741.510000000002</v>
      </c>
      <c r="J14" s="8">
        <v>10535.376</v>
      </c>
      <c r="K14" s="8">
        <v>11266.481000000002</v>
      </c>
      <c r="L14" s="8">
        <v>9297.741</v>
      </c>
      <c r="M14" s="8">
        <v>7882.9850000000024</v>
      </c>
      <c r="N14" s="8">
        <v>14262.557000000006</v>
      </c>
      <c r="O14" s="8">
        <v>24869.436999999998</v>
      </c>
      <c r="P14" s="8">
        <v>30889.233000000015</v>
      </c>
      <c r="Q14" s="8">
        <v>58062.488000000019</v>
      </c>
      <c r="R14" s="8">
        <v>49749.577000000034</v>
      </c>
      <c r="S14" s="8">
        <v>65293.570999999982</v>
      </c>
      <c r="T14" s="8">
        <v>64388.881999999991</v>
      </c>
      <c r="U14" s="8">
        <v>60389.208000000006</v>
      </c>
      <c r="V14" s="8">
        <v>58251.244999999995</v>
      </c>
      <c r="W14" s="8">
        <v>54679.723999999987</v>
      </c>
      <c r="X14" s="8">
        <v>35863.721999999987</v>
      </c>
      <c r="Y14" s="8">
        <v>34622.503000000004</v>
      </c>
      <c r="Z14" s="8">
        <v>76560.373999999996</v>
      </c>
      <c r="AA14" s="8">
        <v>119389.08999999997</v>
      </c>
      <c r="AB14" s="8">
        <v>136381.67699999991</v>
      </c>
      <c r="AC14" s="8">
        <v>175586.93000000008</v>
      </c>
      <c r="AD14" s="8">
        <v>214923.91499999983</v>
      </c>
      <c r="AE14" s="8">
        <v>205217.72300000011</v>
      </c>
      <c r="AF14" s="8">
        <v>194141.66499999998</v>
      </c>
      <c r="AG14" s="8">
        <v>294239.53000000009</v>
      </c>
      <c r="AH14" s="8">
        <v>125110.45430254006</v>
      </c>
      <c r="AI14" s="8">
        <v>90039.158249053493</v>
      </c>
      <c r="AJ14" s="8">
        <v>76345.603288949977</v>
      </c>
      <c r="AK14" s="8">
        <v>87496.663999999975</v>
      </c>
      <c r="AL14" s="8">
        <v>117604.36299999998</v>
      </c>
      <c r="AM14" s="8">
        <v>184275.06900000002</v>
      </c>
      <c r="AN14" s="8">
        <v>218731.60900000008</v>
      </c>
      <c r="AO14" s="25">
        <v>209161.51700000008</v>
      </c>
      <c r="AP14" s="33">
        <v>251627.23300000021</v>
      </c>
      <c r="AQ14" s="33">
        <v>668185.04999999993</v>
      </c>
      <c r="AR14" s="33">
        <v>10717102.520000009</v>
      </c>
      <c r="AS14" s="33">
        <v>12305317.40000001</v>
      </c>
      <c r="AT14" s="52">
        <f t="shared" si="0"/>
        <v>-0.11108677053432885</v>
      </c>
      <c r="AU14" s="52">
        <f t="shared" si="1"/>
        <v>-2.4101220619611136E-2</v>
      </c>
    </row>
    <row r="15" spans="1:47">
      <c r="A15" s="24" t="s">
        <v>21</v>
      </c>
      <c r="B15" s="31">
        <v>1079.3840000000002</v>
      </c>
      <c r="C15" s="32">
        <v>1091.605</v>
      </c>
      <c r="D15" s="8">
        <v>1079.3840000000002</v>
      </c>
      <c r="E15" s="8">
        <v>1091.605</v>
      </c>
      <c r="F15" s="8">
        <v>849.24000000000012</v>
      </c>
      <c r="G15" s="8">
        <v>1530.3439999999998</v>
      </c>
      <c r="H15" s="8">
        <v>1946.6049999999996</v>
      </c>
      <c r="I15" s="8">
        <v>1713.0259999999998</v>
      </c>
      <c r="J15" s="8">
        <v>1287.6600000000001</v>
      </c>
      <c r="K15" s="8">
        <v>1543.82</v>
      </c>
      <c r="L15" s="8">
        <v>2703.4719999999998</v>
      </c>
      <c r="M15" s="8">
        <v>2413.3139999999999</v>
      </c>
      <c r="N15" s="8">
        <v>4901.6439999999993</v>
      </c>
      <c r="O15" s="8">
        <v>11468.448</v>
      </c>
      <c r="P15" s="8">
        <v>12807.734</v>
      </c>
      <c r="Q15" s="8">
        <v>19327.275000000001</v>
      </c>
      <c r="R15" s="8">
        <v>16385.673999999999</v>
      </c>
      <c r="S15" s="8">
        <v>24391.797000000002</v>
      </c>
      <c r="T15" s="8">
        <v>24776.097999999998</v>
      </c>
      <c r="U15" s="8">
        <v>23324.830000000005</v>
      </c>
      <c r="V15" s="8">
        <v>21049.321999999996</v>
      </c>
      <c r="W15" s="8">
        <v>17855.399999999998</v>
      </c>
      <c r="X15" s="8">
        <v>10831.569</v>
      </c>
      <c r="Y15" s="8">
        <v>10281.056000000002</v>
      </c>
      <c r="Z15" s="8">
        <v>23979.040999999997</v>
      </c>
      <c r="AA15" s="8">
        <v>40502.131000000008</v>
      </c>
      <c r="AB15" s="8">
        <v>47771.91</v>
      </c>
      <c r="AC15" s="8">
        <v>62388.522000000019</v>
      </c>
      <c r="AD15" s="8">
        <v>72698.913000000015</v>
      </c>
      <c r="AE15" s="8">
        <v>68068.934000000023</v>
      </c>
      <c r="AF15" s="8">
        <v>64420.527999999991</v>
      </c>
      <c r="AG15" s="8">
        <v>101129.06199999998</v>
      </c>
      <c r="AH15" s="8">
        <v>39972.620049660007</v>
      </c>
      <c r="AI15" s="8">
        <v>27494.815185451498</v>
      </c>
      <c r="AJ15" s="8">
        <v>21358.65050955</v>
      </c>
      <c r="AK15" s="8">
        <v>23951.921999999995</v>
      </c>
      <c r="AL15" s="8">
        <v>33144.65400000001</v>
      </c>
      <c r="AM15" s="8">
        <v>55982.388999999996</v>
      </c>
      <c r="AN15" s="8">
        <v>69421.163000000015</v>
      </c>
      <c r="AO15" s="25">
        <v>68390.664000000019</v>
      </c>
      <c r="AP15" s="33">
        <v>81052.830000000016</v>
      </c>
      <c r="AQ15" s="33">
        <v>1007445.76</v>
      </c>
      <c r="AR15" s="33">
        <v>14009212.960000027</v>
      </c>
      <c r="AS15" s="33">
        <v>16151582.269999998</v>
      </c>
      <c r="AT15" s="52">
        <f t="shared" si="0"/>
        <v>-0.86999167673413713</v>
      </c>
      <c r="AU15" s="52">
        <f t="shared" si="1"/>
        <v>-0.86025173574690483</v>
      </c>
    </row>
    <row r="16" spans="1:47">
      <c r="A16" s="24" t="s">
        <v>22</v>
      </c>
      <c r="B16" s="31">
        <v>5509.7280000000001</v>
      </c>
      <c r="C16" s="32">
        <v>4018.7639999999978</v>
      </c>
      <c r="D16" s="8">
        <v>3909.7279999999978</v>
      </c>
      <c r="E16" s="8">
        <v>4018.7639999999978</v>
      </c>
      <c r="F16" s="8">
        <v>0</v>
      </c>
      <c r="G16" s="8">
        <v>771.41100000000006</v>
      </c>
      <c r="H16" s="8">
        <v>4611.402000000001</v>
      </c>
      <c r="I16" s="8">
        <v>15888.893</v>
      </c>
      <c r="J16" s="8">
        <v>13916.403999999999</v>
      </c>
      <c r="K16" s="8">
        <v>13682.397999999999</v>
      </c>
      <c r="L16" s="8">
        <v>11490.709000000001</v>
      </c>
      <c r="M16" s="8">
        <v>11104.76</v>
      </c>
      <c r="N16" s="8">
        <v>19706.226000000006</v>
      </c>
      <c r="O16" s="8">
        <v>37335.489000000001</v>
      </c>
      <c r="P16" s="8">
        <v>47970.559000000008</v>
      </c>
      <c r="Q16" s="8">
        <v>81113.682000000015</v>
      </c>
      <c r="R16" s="8">
        <v>73538.463000000003</v>
      </c>
      <c r="S16" s="8">
        <v>103306.17299999998</v>
      </c>
      <c r="T16" s="8">
        <v>98509.284999999974</v>
      </c>
      <c r="U16" s="8">
        <v>85742.185999999987</v>
      </c>
      <c r="V16" s="8">
        <v>80532.869000000035</v>
      </c>
      <c r="W16" s="8">
        <v>73321.597000000023</v>
      </c>
      <c r="X16" s="8">
        <v>51779.973999999995</v>
      </c>
      <c r="Y16" s="8">
        <v>46536.59899999998</v>
      </c>
      <c r="Z16" s="8">
        <v>110984.719</v>
      </c>
      <c r="AA16" s="8">
        <v>184810.641</v>
      </c>
      <c r="AB16" s="8">
        <v>201156.67800000007</v>
      </c>
      <c r="AC16" s="8">
        <v>254492.83299999998</v>
      </c>
      <c r="AD16" s="8">
        <v>299298.76899999997</v>
      </c>
      <c r="AE16" s="8">
        <v>278962.26000000018</v>
      </c>
      <c r="AF16" s="8">
        <v>253572.17900000009</v>
      </c>
      <c r="AG16" s="8">
        <v>404107.17499999987</v>
      </c>
      <c r="AH16" s="8">
        <v>165173.14651014007</v>
      </c>
      <c r="AI16" s="8">
        <v>114017.00574984352</v>
      </c>
      <c r="AJ16" s="8">
        <v>93078.011751949962</v>
      </c>
      <c r="AK16" s="8">
        <v>102595.16200000003</v>
      </c>
      <c r="AL16" s="8">
        <v>128999.57699999999</v>
      </c>
      <c r="AM16" s="8">
        <v>226639.51299999983</v>
      </c>
      <c r="AN16" s="8">
        <v>276561.81200000009</v>
      </c>
      <c r="AO16" s="25">
        <v>265591.79499999993</v>
      </c>
      <c r="AP16" s="33">
        <v>309409.02</v>
      </c>
      <c r="AQ16" s="33">
        <v>568403.77</v>
      </c>
      <c r="AR16" s="33">
        <v>10816551.510000005</v>
      </c>
      <c r="AS16" s="33">
        <v>12524911.690000007</v>
      </c>
      <c r="AT16" s="52">
        <f t="shared" si="0"/>
        <v>-5.4959514335371926E-2</v>
      </c>
      <c r="AU16" s="52">
        <f t="shared" si="1"/>
        <v>-7.5349529108949986E-2</v>
      </c>
    </row>
    <row r="17" spans="1:47">
      <c r="A17" s="24" t="s">
        <v>23</v>
      </c>
      <c r="B17" s="31">
        <v>2103.8709999999992</v>
      </c>
      <c r="C17" s="32">
        <v>2074.9839999999995</v>
      </c>
      <c r="D17" s="8">
        <v>2103.8709999999992</v>
      </c>
      <c r="E17" s="8">
        <v>2074.9839999999995</v>
      </c>
      <c r="F17" s="8">
        <v>438.27299999999997</v>
      </c>
      <c r="G17" s="8">
        <v>3156.2529999999997</v>
      </c>
      <c r="H17" s="8">
        <v>6627.8069999999998</v>
      </c>
      <c r="I17" s="8">
        <v>6575.902000000001</v>
      </c>
      <c r="J17" s="8">
        <v>4823.5130000000008</v>
      </c>
      <c r="K17" s="8">
        <v>5111.6440000000011</v>
      </c>
      <c r="L17" s="8">
        <v>4871.6819999999998</v>
      </c>
      <c r="M17" s="8">
        <v>4623.7700000000013</v>
      </c>
      <c r="N17" s="8">
        <v>8300.7060000000001</v>
      </c>
      <c r="O17" s="8">
        <v>18334.758000000002</v>
      </c>
      <c r="P17" s="8">
        <v>27137.079000000002</v>
      </c>
      <c r="Q17" s="8">
        <v>47744.793000000005</v>
      </c>
      <c r="R17" s="8">
        <v>38518.678</v>
      </c>
      <c r="S17" s="8">
        <v>47247.153000000013</v>
      </c>
      <c r="T17" s="8">
        <v>41840.457999999999</v>
      </c>
      <c r="U17" s="8">
        <v>37989.989999999991</v>
      </c>
      <c r="V17" s="8">
        <v>37032.441999999995</v>
      </c>
      <c r="W17" s="8">
        <v>32340.033000000007</v>
      </c>
      <c r="X17" s="8">
        <v>22674.038000000004</v>
      </c>
      <c r="Y17" s="8">
        <v>21753.9</v>
      </c>
      <c r="Z17" s="8">
        <v>49051.613000000027</v>
      </c>
      <c r="AA17" s="8">
        <v>85589.210999999967</v>
      </c>
      <c r="AB17" s="8">
        <v>99143.034</v>
      </c>
      <c r="AC17" s="8">
        <v>118897.033</v>
      </c>
      <c r="AD17" s="8">
        <v>141555.43299999996</v>
      </c>
      <c r="AE17" s="8">
        <v>136831.83799999999</v>
      </c>
      <c r="AF17" s="8">
        <v>121017.93399999996</v>
      </c>
      <c r="AG17" s="8">
        <v>176529.96800000005</v>
      </c>
      <c r="AH17" s="8">
        <v>68886.769945380016</v>
      </c>
      <c r="AI17" s="8">
        <v>46790.38410466451</v>
      </c>
      <c r="AJ17" s="8">
        <v>36163.800335650005</v>
      </c>
      <c r="AK17" s="8">
        <v>40141.343000000001</v>
      </c>
      <c r="AL17" s="8">
        <v>53266.589999999982</v>
      </c>
      <c r="AM17" s="8">
        <v>93776.330999999991</v>
      </c>
      <c r="AN17" s="8">
        <v>114174.28800000004</v>
      </c>
      <c r="AO17" s="25">
        <v>107722.57200000004</v>
      </c>
      <c r="AP17" s="33">
        <v>128828.64800000003</v>
      </c>
      <c r="AQ17" s="33">
        <v>606363.71</v>
      </c>
      <c r="AR17" s="33">
        <v>12593686.619999995</v>
      </c>
      <c r="AS17" s="33">
        <v>14801812.789999995</v>
      </c>
      <c r="AT17" s="52">
        <f t="shared" si="0"/>
        <v>-0.23701127017768681</v>
      </c>
      <c r="AU17" s="52">
        <f t="shared" si="1"/>
        <v>-0.24031083516788565</v>
      </c>
    </row>
    <row r="18" spans="1:47">
      <c r="A18" s="24" t="s">
        <v>24</v>
      </c>
      <c r="B18" s="31">
        <v>13.8</v>
      </c>
      <c r="C18" s="32"/>
      <c r="D18" s="8">
        <v>13.8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25"/>
      <c r="AP18" s="33"/>
      <c r="AQ18" s="33">
        <v>567246.47</v>
      </c>
      <c r="AR18" s="33">
        <v>16307233.180000007</v>
      </c>
      <c r="AS18" s="33">
        <v>19242721.740000002</v>
      </c>
      <c r="AT18" s="52">
        <f t="shared" si="0"/>
        <v>-41.104816666666665</v>
      </c>
      <c r="AU18" s="52" t="e">
        <f t="shared" si="1"/>
        <v>#DIV/0!</v>
      </c>
    </row>
    <row r="19" spans="1:47">
      <c r="A19" s="24" t="s">
        <v>25</v>
      </c>
      <c r="B19" s="31">
        <v>4926.1690000000108</v>
      </c>
      <c r="C19" s="32">
        <v>4843.8820000000005</v>
      </c>
      <c r="D19" s="8">
        <v>4926.1690000000108</v>
      </c>
      <c r="E19" s="8">
        <v>4843.8820000000005</v>
      </c>
      <c r="F19" s="8">
        <v>3574.4490000000005</v>
      </c>
      <c r="G19" s="8">
        <v>10899.16</v>
      </c>
      <c r="H19" s="8">
        <v>19149.855000000003</v>
      </c>
      <c r="I19" s="8">
        <v>21016.691999999999</v>
      </c>
      <c r="J19" s="8">
        <v>20181.027000000002</v>
      </c>
      <c r="K19" s="8">
        <v>18247.381000000005</v>
      </c>
      <c r="L19" s="8">
        <v>15020.866000000002</v>
      </c>
      <c r="M19" s="8">
        <v>14253.210999999996</v>
      </c>
      <c r="N19" s="8">
        <v>24712.416999999998</v>
      </c>
      <c r="O19" s="8">
        <v>43253.490000000013</v>
      </c>
      <c r="P19" s="8">
        <v>53792.262999999999</v>
      </c>
      <c r="Q19" s="8">
        <v>91463.645000000004</v>
      </c>
      <c r="R19" s="8">
        <v>81516.613000000027</v>
      </c>
      <c r="S19" s="8">
        <v>107200.14499999997</v>
      </c>
      <c r="T19" s="8">
        <v>102591.41599999998</v>
      </c>
      <c r="U19" s="8">
        <v>91828.892999999996</v>
      </c>
      <c r="V19" s="8">
        <v>86680.626999999949</v>
      </c>
      <c r="W19" s="8">
        <v>75348.312000000049</v>
      </c>
      <c r="X19" s="8">
        <v>48162.449000000008</v>
      </c>
      <c r="Y19" s="8">
        <v>42157.94000000001</v>
      </c>
      <c r="Z19" s="8">
        <v>90999.561999999962</v>
      </c>
      <c r="AA19" s="8">
        <v>153589.06200000001</v>
      </c>
      <c r="AB19" s="8">
        <v>175985.77000000011</v>
      </c>
      <c r="AC19" s="8">
        <v>221197.51000000004</v>
      </c>
      <c r="AD19" s="8">
        <v>280212.37</v>
      </c>
      <c r="AE19" s="8">
        <v>268917.13399999996</v>
      </c>
      <c r="AF19" s="8">
        <v>243589.84299999999</v>
      </c>
      <c r="AG19" s="8">
        <v>386203.06400000025</v>
      </c>
      <c r="AH19" s="8">
        <v>157533.83692679997</v>
      </c>
      <c r="AI19" s="8">
        <v>116244.39638397004</v>
      </c>
      <c r="AJ19" s="8">
        <v>82741.803909000009</v>
      </c>
      <c r="AK19" s="8">
        <v>100015.43499999995</v>
      </c>
      <c r="AL19" s="8">
        <v>137244.514</v>
      </c>
      <c r="AM19" s="8">
        <v>241631.78199999986</v>
      </c>
      <c r="AN19" s="8">
        <v>296218.44400000013</v>
      </c>
      <c r="AO19" s="25">
        <v>277474.12500000035</v>
      </c>
      <c r="AP19" s="33">
        <v>332119.16199999989</v>
      </c>
      <c r="AQ19" s="33">
        <v>631223.9</v>
      </c>
      <c r="AR19" s="33">
        <v>14423793.420000006</v>
      </c>
      <c r="AS19" s="33">
        <v>16403390.019999988</v>
      </c>
      <c r="AT19" s="52">
        <f t="shared" si="0"/>
        <v>-7.1810320555384693E-2</v>
      </c>
      <c r="AU19" s="52">
        <f t="shared" si="1"/>
        <v>-7.3030221421578723E-2</v>
      </c>
    </row>
    <row r="20" spans="1:47">
      <c r="A20" s="24" t="s">
        <v>26</v>
      </c>
      <c r="B20" s="31">
        <v>313.1939999999999</v>
      </c>
      <c r="C20" s="32">
        <v>326.529</v>
      </c>
      <c r="D20" s="8">
        <v>313.1939999999999</v>
      </c>
      <c r="E20" s="8">
        <v>326.529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984.22900000000004</v>
      </c>
      <c r="S20" s="8">
        <v>2109.1819999999998</v>
      </c>
      <c r="T20" s="8">
        <v>2764.627</v>
      </c>
      <c r="U20" s="8">
        <v>3151.634</v>
      </c>
      <c r="V20" s="8">
        <v>4042.2990000000004</v>
      </c>
      <c r="W20" s="8">
        <v>3062.51</v>
      </c>
      <c r="X20" s="8">
        <v>2129.788</v>
      </c>
      <c r="Y20" s="8">
        <v>2085.623</v>
      </c>
      <c r="Z20" s="8">
        <v>4250.3759999999993</v>
      </c>
      <c r="AA20" s="8">
        <v>8620.0380000000005</v>
      </c>
      <c r="AB20" s="8">
        <v>9907.6370000000006</v>
      </c>
      <c r="AC20" s="8">
        <v>12740.145</v>
      </c>
      <c r="AD20" s="8">
        <v>16924.57</v>
      </c>
      <c r="AE20" s="8">
        <v>17047.431</v>
      </c>
      <c r="AF20" s="8">
        <v>14827.695000000002</v>
      </c>
      <c r="AG20" s="8">
        <v>19420.864999999998</v>
      </c>
      <c r="AH20" s="8">
        <v>7266.3859722200013</v>
      </c>
      <c r="AI20" s="8">
        <v>4764.0016988755015</v>
      </c>
      <c r="AJ20" s="8">
        <v>3239.7398023500004</v>
      </c>
      <c r="AK20" s="8">
        <v>3831.6029999999996</v>
      </c>
      <c r="AL20" s="8">
        <v>4818.2520000000004</v>
      </c>
      <c r="AM20" s="8">
        <v>7849.4910000000009</v>
      </c>
      <c r="AN20" s="8">
        <v>9714.6080000000002</v>
      </c>
      <c r="AO20" s="25">
        <v>9723.2529999999988</v>
      </c>
      <c r="AP20" s="33">
        <v>15449.586000000001</v>
      </c>
      <c r="AQ20" s="33">
        <v>525675.62</v>
      </c>
      <c r="AR20" s="33">
        <v>13550815.95000002</v>
      </c>
      <c r="AS20" s="33">
        <v>16106166.839999994</v>
      </c>
      <c r="AT20" s="52">
        <f t="shared" si="0"/>
        <v>-1.6473890527915611</v>
      </c>
      <c r="AU20" s="52">
        <f t="shared" si="1"/>
        <v>-1.5801119257401333</v>
      </c>
    </row>
    <row r="21" spans="1:47">
      <c r="A21" s="24" t="s">
        <v>27</v>
      </c>
      <c r="B21" s="31">
        <v>5694.6040000000194</v>
      </c>
      <c r="C21" s="32">
        <v>5089.5320000000083</v>
      </c>
      <c r="D21" s="8">
        <v>5454.6040000000148</v>
      </c>
      <c r="E21" s="8">
        <v>5089.5320000000083</v>
      </c>
      <c r="F21" s="8">
        <v>5557.8280000000013</v>
      </c>
      <c r="G21" s="8">
        <v>10865.198</v>
      </c>
      <c r="H21" s="8">
        <v>18297.916000000001</v>
      </c>
      <c r="I21" s="8">
        <v>23078.999</v>
      </c>
      <c r="J21" s="8">
        <v>19733.477999999999</v>
      </c>
      <c r="K21" s="8">
        <v>19979.286000000007</v>
      </c>
      <c r="L21" s="8">
        <v>20111.041000000005</v>
      </c>
      <c r="M21" s="8">
        <v>19089.228000000003</v>
      </c>
      <c r="N21" s="8">
        <v>33676.277000000009</v>
      </c>
      <c r="O21" s="8">
        <v>57092.713000000025</v>
      </c>
      <c r="P21" s="8">
        <v>66383.990999999995</v>
      </c>
      <c r="Q21" s="8">
        <v>114633.82599999999</v>
      </c>
      <c r="R21" s="8">
        <v>100806.24999999994</v>
      </c>
      <c r="S21" s="8">
        <v>128636.061</v>
      </c>
      <c r="T21" s="8">
        <v>116598.37699999999</v>
      </c>
      <c r="U21" s="8">
        <v>102865.19899999996</v>
      </c>
      <c r="V21" s="8">
        <v>100479.71799999994</v>
      </c>
      <c r="W21" s="8">
        <v>85976.406000000032</v>
      </c>
      <c r="X21" s="8">
        <v>57682.141999999963</v>
      </c>
      <c r="Y21" s="8">
        <v>54789.375000000022</v>
      </c>
      <c r="Z21" s="8">
        <v>112256.97</v>
      </c>
      <c r="AA21" s="8">
        <v>180659.20600000003</v>
      </c>
      <c r="AB21" s="8">
        <v>210776.70999999993</v>
      </c>
      <c r="AC21" s="8">
        <v>274553.83800000005</v>
      </c>
      <c r="AD21" s="8">
        <v>343468.57799999986</v>
      </c>
      <c r="AE21" s="8">
        <v>333556.71399999992</v>
      </c>
      <c r="AF21" s="8">
        <v>306035.91500000015</v>
      </c>
      <c r="AG21" s="8">
        <v>471929.03900000046</v>
      </c>
      <c r="AH21" s="8">
        <v>194956.68845061987</v>
      </c>
      <c r="AI21" s="8">
        <v>135482.66538123565</v>
      </c>
      <c r="AJ21" s="8">
        <v>111050.04089435017</v>
      </c>
      <c r="AK21" s="8">
        <v>127422.38499999997</v>
      </c>
      <c r="AL21" s="8">
        <v>167556.70299999986</v>
      </c>
      <c r="AM21" s="8">
        <v>269198.64899999974</v>
      </c>
      <c r="AN21" s="8">
        <v>329675.90499999968</v>
      </c>
      <c r="AO21" s="25">
        <v>300980.04399999988</v>
      </c>
      <c r="AP21" s="33">
        <v>355736.88200000045</v>
      </c>
      <c r="AQ21" s="33">
        <v>688058.20999999985</v>
      </c>
      <c r="AR21" s="33">
        <v>15592808.530000007</v>
      </c>
      <c r="AS21" s="33">
        <v>19569134.719999991</v>
      </c>
      <c r="AT21" s="52">
        <f t="shared" si="0"/>
        <v>-6.7972797757315281E-2</v>
      </c>
      <c r="AU21" s="52">
        <f t="shared" si="1"/>
        <v>-7.6053783727069474E-2</v>
      </c>
    </row>
    <row r="22" spans="1:47">
      <c r="A22" s="24" t="s">
        <v>28</v>
      </c>
      <c r="B22" s="31">
        <v>4531.2740000000067</v>
      </c>
      <c r="C22" s="32">
        <v>4143.2970000000014</v>
      </c>
      <c r="D22" s="8">
        <v>4331.274000000004</v>
      </c>
      <c r="E22" s="8">
        <v>4143.2970000000014</v>
      </c>
      <c r="F22" s="8">
        <v>1239.8440000000003</v>
      </c>
      <c r="G22" s="8">
        <v>5301.3349999999991</v>
      </c>
      <c r="H22" s="8">
        <v>12782.625000000002</v>
      </c>
      <c r="I22" s="8">
        <v>18913.516</v>
      </c>
      <c r="J22" s="8">
        <v>16504.227000000006</v>
      </c>
      <c r="K22" s="8">
        <v>15403.844000000003</v>
      </c>
      <c r="L22" s="8">
        <v>13066.156999999999</v>
      </c>
      <c r="M22" s="8">
        <v>13597.938000000002</v>
      </c>
      <c r="N22" s="8">
        <v>24743.06500000001</v>
      </c>
      <c r="O22" s="8">
        <v>46708.301999999996</v>
      </c>
      <c r="P22" s="8">
        <v>55639.184000000008</v>
      </c>
      <c r="Q22" s="8">
        <v>97302.399000000005</v>
      </c>
      <c r="R22" s="8">
        <v>85695.882999999987</v>
      </c>
      <c r="S22" s="8">
        <v>116766.689</v>
      </c>
      <c r="T22" s="8">
        <v>107287.15299999998</v>
      </c>
      <c r="U22" s="8">
        <v>96358.803999999989</v>
      </c>
      <c r="V22" s="8">
        <v>92277.335999999981</v>
      </c>
      <c r="W22" s="8">
        <v>77310.619000000021</v>
      </c>
      <c r="X22" s="8">
        <v>50842.428999999989</v>
      </c>
      <c r="Y22" s="8">
        <v>46524.577000000048</v>
      </c>
      <c r="Z22" s="8">
        <v>99668.775999999983</v>
      </c>
      <c r="AA22" s="8">
        <v>165798.03799999994</v>
      </c>
      <c r="AB22" s="8">
        <v>195073.88399999993</v>
      </c>
      <c r="AC22" s="8">
        <v>239364.00500000009</v>
      </c>
      <c r="AD22" s="8">
        <v>282474.55400000018</v>
      </c>
      <c r="AE22" s="8">
        <v>267990.60800000018</v>
      </c>
      <c r="AF22" s="8">
        <v>247849.3980000001</v>
      </c>
      <c r="AG22" s="8">
        <v>393752.27000000025</v>
      </c>
      <c r="AH22" s="8">
        <v>154903.96653613998</v>
      </c>
      <c r="AI22" s="8">
        <v>106726.88160649349</v>
      </c>
      <c r="AJ22" s="8">
        <v>76471.690256949994</v>
      </c>
      <c r="AK22" s="8">
        <v>90185.079000000027</v>
      </c>
      <c r="AL22" s="8">
        <v>120299.19699999999</v>
      </c>
      <c r="AM22" s="8">
        <v>209733.19299999985</v>
      </c>
      <c r="AN22" s="8">
        <v>253996.00799999997</v>
      </c>
      <c r="AO22" s="25">
        <v>241227.91099999996</v>
      </c>
      <c r="AP22" s="33">
        <v>285588.01599999989</v>
      </c>
      <c r="AQ22" s="33">
        <v>671059.01</v>
      </c>
      <c r="AR22" s="33">
        <v>11976350.810000014</v>
      </c>
      <c r="AS22" s="33">
        <v>14214298.999999991</v>
      </c>
      <c r="AT22" s="52">
        <f t="shared" si="0"/>
        <v>-9.4858774596283391E-2</v>
      </c>
      <c r="AU22" s="52">
        <f t="shared" si="1"/>
        <v>-0.10374131977504869</v>
      </c>
    </row>
    <row r="23" spans="1:47">
      <c r="A23" s="24" t="s">
        <v>29</v>
      </c>
      <c r="B23" s="32">
        <v>5205.2230000000263</v>
      </c>
      <c r="C23" s="32">
        <v>4295.9370000000072</v>
      </c>
      <c r="D23" s="8">
        <v>4605.2230000000154</v>
      </c>
      <c r="E23" s="8">
        <v>4295.9370000000072</v>
      </c>
      <c r="F23" s="8">
        <v>7198.5309999999999</v>
      </c>
      <c r="G23" s="8">
        <v>11307.202000000003</v>
      </c>
      <c r="H23" s="8">
        <v>14661.821000000004</v>
      </c>
      <c r="I23" s="8">
        <v>17629.596000000001</v>
      </c>
      <c r="J23" s="8">
        <v>17506.505000000005</v>
      </c>
      <c r="K23" s="8">
        <v>18673.875</v>
      </c>
      <c r="L23" s="8">
        <v>16794.195000000003</v>
      </c>
      <c r="M23" s="8">
        <v>14857.734000000004</v>
      </c>
      <c r="N23" s="8">
        <v>26276.416999999994</v>
      </c>
      <c r="O23" s="8">
        <v>45707.497000000003</v>
      </c>
      <c r="P23" s="8">
        <v>52747.113000000019</v>
      </c>
      <c r="Q23" s="8">
        <v>97462.52800000002</v>
      </c>
      <c r="R23" s="8">
        <v>89455.13300000006</v>
      </c>
      <c r="S23" s="8">
        <v>112182.19199999998</v>
      </c>
      <c r="T23" s="8">
        <v>105627.02900000001</v>
      </c>
      <c r="U23" s="8">
        <v>92170.073999999979</v>
      </c>
      <c r="V23" s="8">
        <v>85549.630000000034</v>
      </c>
      <c r="W23" s="8">
        <v>72354.896999999983</v>
      </c>
      <c r="X23" s="8">
        <v>50612.068999999952</v>
      </c>
      <c r="Y23" s="8">
        <v>45745.115999999987</v>
      </c>
      <c r="Z23" s="8">
        <v>98368.293000000034</v>
      </c>
      <c r="AA23" s="8">
        <v>168485.97000000003</v>
      </c>
      <c r="AB23" s="8">
        <v>192670.79499999993</v>
      </c>
      <c r="AC23" s="8">
        <v>240695.38400000008</v>
      </c>
      <c r="AD23" s="8">
        <v>291610.66600000014</v>
      </c>
      <c r="AE23" s="8">
        <v>275927.80300000013</v>
      </c>
      <c r="AF23" s="8">
        <v>249505.0639999999</v>
      </c>
      <c r="AG23" s="8">
        <v>383227.61699999974</v>
      </c>
      <c r="AH23" s="8">
        <v>162613.94196512</v>
      </c>
      <c r="AI23" s="8">
        <v>115576.0323748479</v>
      </c>
      <c r="AJ23" s="8">
        <v>94940.6441855999</v>
      </c>
      <c r="AK23" s="8">
        <v>105646.73200000003</v>
      </c>
      <c r="AL23" s="8">
        <v>135616.092</v>
      </c>
      <c r="AM23" s="8">
        <v>227171.70300000021</v>
      </c>
      <c r="AN23" s="8">
        <v>270120.3070000002</v>
      </c>
      <c r="AO23" s="25">
        <v>261908.149</v>
      </c>
      <c r="AP23" s="33">
        <v>314311.522</v>
      </c>
      <c r="AQ23" s="33">
        <v>383847.04000000004</v>
      </c>
      <c r="AR23" s="33">
        <v>12856409.660000017</v>
      </c>
      <c r="AS23" s="33">
        <v>14535580.719999999</v>
      </c>
      <c r="AT23" s="52">
        <f t="shared" si="0"/>
        <v>-2.3426256857775243E-2</v>
      </c>
      <c r="AU23" s="52">
        <f t="shared" si="1"/>
        <v>-2.838470187062795E-2</v>
      </c>
    </row>
    <row r="24" spans="1:47">
      <c r="A24" s="24" t="s">
        <v>30</v>
      </c>
      <c r="B24" s="32">
        <v>1335.8169999999998</v>
      </c>
      <c r="C24" s="32">
        <v>1190.6049999999998</v>
      </c>
      <c r="D24" s="8">
        <v>1335.8169999999998</v>
      </c>
      <c r="E24" s="8">
        <v>1190.6049999999998</v>
      </c>
      <c r="F24" s="8">
        <v>0</v>
      </c>
      <c r="G24" s="8">
        <v>19.897999999999996</v>
      </c>
      <c r="H24" s="8">
        <v>2048.3680000000004</v>
      </c>
      <c r="I24" s="8">
        <v>2742.5529999999999</v>
      </c>
      <c r="J24" s="8">
        <v>2366.1010000000001</v>
      </c>
      <c r="K24" s="8">
        <v>5533.6970000000001</v>
      </c>
      <c r="L24" s="8">
        <v>4799.5019999999995</v>
      </c>
      <c r="M24" s="8">
        <v>4580.201</v>
      </c>
      <c r="N24" s="8">
        <v>8372.0509999999995</v>
      </c>
      <c r="O24" s="8">
        <v>18212.239000000001</v>
      </c>
      <c r="P24" s="8">
        <v>25890.205000000002</v>
      </c>
      <c r="Q24" s="8">
        <v>43735.118999999984</v>
      </c>
      <c r="R24" s="8">
        <v>36943.643000000025</v>
      </c>
      <c r="S24" s="8">
        <v>45010.953000000009</v>
      </c>
      <c r="T24" s="8">
        <v>41181.481999999996</v>
      </c>
      <c r="U24" s="8">
        <v>38604.657000000007</v>
      </c>
      <c r="V24" s="8">
        <v>32778.901999999995</v>
      </c>
      <c r="W24" s="8">
        <v>26673.533000000007</v>
      </c>
      <c r="X24" s="8">
        <v>17342.686000000002</v>
      </c>
      <c r="Y24" s="8">
        <v>15519.186000000003</v>
      </c>
      <c r="Z24" s="8">
        <v>36708.198000000004</v>
      </c>
      <c r="AA24" s="8">
        <v>67030.119000000021</v>
      </c>
      <c r="AB24" s="8">
        <v>73933.547000000006</v>
      </c>
      <c r="AC24" s="8">
        <v>89792.968999999997</v>
      </c>
      <c r="AD24" s="8">
        <v>104805.28400000003</v>
      </c>
      <c r="AE24" s="8">
        <v>98676.469000000012</v>
      </c>
      <c r="AF24" s="8">
        <v>90359.419999999984</v>
      </c>
      <c r="AG24" s="8">
        <v>145123.53800000003</v>
      </c>
      <c r="AH24" s="8">
        <v>57604.117974259992</v>
      </c>
      <c r="AI24" s="8">
        <v>37529.297043666498</v>
      </c>
      <c r="AJ24" s="8">
        <v>25035.294495050006</v>
      </c>
      <c r="AK24" s="8">
        <v>27373.092000000004</v>
      </c>
      <c r="AL24" s="8">
        <v>36518.385000000002</v>
      </c>
      <c r="AM24" s="8">
        <v>72763.850999999995</v>
      </c>
      <c r="AN24" s="8">
        <v>89693.584000000046</v>
      </c>
      <c r="AO24" s="25">
        <v>80751.455000000002</v>
      </c>
      <c r="AP24" s="33">
        <v>95550.475000000006</v>
      </c>
      <c r="AQ24" s="33">
        <v>575140.71</v>
      </c>
      <c r="AR24" s="33">
        <v>12353514.189999992</v>
      </c>
      <c r="AS24" s="33">
        <v>14905300.380000001</v>
      </c>
      <c r="AT24" s="52">
        <f t="shared" si="0"/>
        <v>-0.37010253275710675</v>
      </c>
      <c r="AU24" s="52">
        <f t="shared" si="1"/>
        <v>-0.41524204501072987</v>
      </c>
    </row>
    <row r="25" spans="1:47">
      <c r="A25" s="24"/>
      <c r="B25" s="32"/>
      <c r="C25" s="3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25"/>
      <c r="AP25" s="33"/>
      <c r="AQ25" s="33"/>
      <c r="AR25" s="33"/>
      <c r="AS25" s="33"/>
      <c r="AT25" s="33"/>
      <c r="AU25" s="33"/>
    </row>
    <row r="26" spans="1:47">
      <c r="A26" s="24"/>
      <c r="B26" s="32"/>
      <c r="C26" s="32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25"/>
      <c r="AP26" s="33"/>
      <c r="AQ26" s="33"/>
      <c r="AR26" s="33"/>
      <c r="AS26" s="33"/>
      <c r="AT26" s="33"/>
      <c r="AU26" s="33"/>
    </row>
    <row r="27" spans="1:47">
      <c r="A27" s="24"/>
      <c r="B27" s="32"/>
      <c r="C27" s="3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25"/>
      <c r="AP27" s="33"/>
      <c r="AQ27" s="33"/>
      <c r="AR27" s="33"/>
      <c r="AS27" s="33"/>
      <c r="AT27" s="33"/>
      <c r="AU27" s="33"/>
    </row>
    <row r="28" spans="1:47">
      <c r="A28" s="24"/>
      <c r="B28" s="32"/>
      <c r="C28" s="3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25"/>
      <c r="AP28" s="33"/>
      <c r="AQ28" s="33"/>
      <c r="AR28" s="33"/>
      <c r="AS28" s="33"/>
      <c r="AT28" s="33"/>
      <c r="AU28" s="33"/>
    </row>
    <row r="29" spans="1:47">
      <c r="A29" s="24"/>
      <c r="B29" s="32"/>
      <c r="C29" s="32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25"/>
      <c r="AP29" s="33"/>
      <c r="AQ29" s="33"/>
      <c r="AR29" s="33"/>
      <c r="AS29" s="33"/>
      <c r="AT29" s="33"/>
      <c r="AU29" s="33"/>
    </row>
    <row r="30" spans="1:47">
      <c r="A30" s="24"/>
      <c r="B30" s="32"/>
      <c r="C30" s="3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25"/>
      <c r="AP30" s="33"/>
      <c r="AQ30" s="33"/>
      <c r="AR30" s="33"/>
      <c r="AS30" s="33"/>
      <c r="AT30" s="33"/>
      <c r="AU30" s="33"/>
    </row>
    <row r="31" spans="1:47">
      <c r="A31" s="77" t="s">
        <v>0</v>
      </c>
      <c r="B31" s="71" t="s">
        <v>31</v>
      </c>
      <c r="C31" s="80" t="s">
        <v>32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8" t="s">
        <v>33</v>
      </c>
      <c r="AP31" s="86"/>
      <c r="AQ31" s="86"/>
      <c r="AR31" s="86"/>
      <c r="AS31" s="77"/>
    </row>
    <row r="32" spans="1:47" ht="16.899999999999999" customHeight="1">
      <c r="A32" s="78"/>
      <c r="B32" s="72"/>
      <c r="C32" s="81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9"/>
      <c r="AP32" s="87"/>
      <c r="AQ32" s="87"/>
      <c r="AR32" s="87"/>
      <c r="AS32" s="79"/>
    </row>
    <row r="33" spans="1:47">
      <c r="A33" s="79"/>
      <c r="B33" s="73"/>
      <c r="C33" s="82"/>
      <c r="D33" s="4">
        <v>44713</v>
      </c>
      <c r="E33" s="4">
        <v>44743</v>
      </c>
      <c r="F33" s="4">
        <v>44774</v>
      </c>
      <c r="G33" s="4">
        <v>44805</v>
      </c>
      <c r="H33" s="4">
        <v>44835</v>
      </c>
      <c r="I33" s="4">
        <v>44866</v>
      </c>
      <c r="J33" s="4">
        <v>44896</v>
      </c>
      <c r="K33" s="4">
        <v>44927</v>
      </c>
      <c r="L33" s="4">
        <v>44958</v>
      </c>
      <c r="M33" s="4">
        <v>44986</v>
      </c>
      <c r="N33" s="4">
        <v>45017</v>
      </c>
      <c r="O33" s="4">
        <v>45047</v>
      </c>
      <c r="P33" s="4">
        <v>45078</v>
      </c>
      <c r="Q33" s="4">
        <v>45108</v>
      </c>
      <c r="R33" s="4">
        <v>45139</v>
      </c>
      <c r="S33" s="4">
        <v>45170</v>
      </c>
      <c r="T33" s="4">
        <v>45200</v>
      </c>
      <c r="U33" s="4">
        <v>45231</v>
      </c>
      <c r="V33" s="4">
        <v>45261</v>
      </c>
      <c r="W33" s="4">
        <v>45292</v>
      </c>
      <c r="X33" s="4">
        <v>45323</v>
      </c>
      <c r="Y33" s="4">
        <v>45352</v>
      </c>
      <c r="Z33" s="4">
        <v>45383</v>
      </c>
      <c r="AA33" s="4">
        <v>45413</v>
      </c>
      <c r="AB33" s="4">
        <v>45444</v>
      </c>
      <c r="AC33" s="4">
        <v>45474</v>
      </c>
      <c r="AD33" s="4">
        <v>45505</v>
      </c>
      <c r="AE33" s="4">
        <v>45536</v>
      </c>
      <c r="AF33" s="4">
        <v>45566</v>
      </c>
      <c r="AG33" s="4">
        <v>45597</v>
      </c>
      <c r="AH33" s="4">
        <v>45627</v>
      </c>
      <c r="AI33" s="4">
        <v>45658</v>
      </c>
      <c r="AJ33" s="4">
        <v>45689</v>
      </c>
      <c r="AK33" s="4">
        <v>45717</v>
      </c>
      <c r="AL33" s="4">
        <v>45748</v>
      </c>
      <c r="AM33" s="4">
        <v>45778</v>
      </c>
      <c r="AN33" s="4">
        <v>45809</v>
      </c>
      <c r="AO33" s="5" t="s">
        <v>6</v>
      </c>
      <c r="AP33" s="6" t="s">
        <v>7</v>
      </c>
      <c r="AQ33" s="6" t="s">
        <v>8</v>
      </c>
      <c r="AR33" s="6" t="s">
        <v>9</v>
      </c>
      <c r="AS33" s="7" t="s">
        <v>10</v>
      </c>
    </row>
    <row r="34" spans="1:47">
      <c r="A34" s="24" t="s">
        <v>11</v>
      </c>
      <c r="B34" s="27">
        <v>6.4162366666666664</v>
      </c>
      <c r="C34" s="53">
        <v>7.5845490196078433</v>
      </c>
      <c r="D34" s="8">
        <v>1.9157333333333333</v>
      </c>
      <c r="E34" s="8">
        <v>7.0096166666666644</v>
      </c>
      <c r="F34" s="8">
        <v>8.6253722222222233</v>
      </c>
      <c r="G34" s="8">
        <v>7.634727777777778</v>
      </c>
      <c r="H34" s="8">
        <v>4.5479777777777777</v>
      </c>
      <c r="I34" s="8">
        <v>5.3941388888888895</v>
      </c>
      <c r="J34" s="8">
        <v>4.7567333333333339</v>
      </c>
      <c r="K34" s="8">
        <v>5.5439055555555568</v>
      </c>
      <c r="L34" s="8">
        <v>10.980266666666665</v>
      </c>
      <c r="M34" s="8">
        <v>24.602666666666668</v>
      </c>
      <c r="N34" s="8">
        <v>31.8706</v>
      </c>
      <c r="O34" s="8">
        <v>180</v>
      </c>
      <c r="P34" s="8">
        <v>52.811244444444455</v>
      </c>
      <c r="Q34" s="8">
        <v>85.662905555555582</v>
      </c>
      <c r="R34" s="8">
        <v>99.873444444444473</v>
      </c>
      <c r="S34" s="8">
        <v>115.58822777777779</v>
      </c>
      <c r="T34" s="8">
        <v>117.12688888888884</v>
      </c>
      <c r="U34" s="8">
        <v>110.16042222222218</v>
      </c>
      <c r="V34" s="8">
        <v>80.820800000000006</v>
      </c>
      <c r="W34" s="8">
        <v>80.671261111111136</v>
      </c>
      <c r="X34" s="8">
        <v>182.32720000000003</v>
      </c>
      <c r="Y34" s="8">
        <v>326.39727222222223</v>
      </c>
      <c r="Z34" s="8">
        <v>383.90843333333316</v>
      </c>
      <c r="AA34" s="8">
        <v>503.09753888888872</v>
      </c>
      <c r="AB34" s="8">
        <v>602.40919444444455</v>
      </c>
      <c r="AC34" s="8">
        <v>588.40787777777791</v>
      </c>
      <c r="AD34" s="8">
        <v>872.55576666666684</v>
      </c>
      <c r="AE34" s="8">
        <v>369.31099001444437</v>
      </c>
      <c r="AF34" s="8">
        <v>261.89104726758336</v>
      </c>
      <c r="AG34" s="8">
        <v>194.50702500277779</v>
      </c>
      <c r="AH34" s="8">
        <v>256.05080136986317</v>
      </c>
      <c r="AI34" s="8">
        <v>341.51218493150697</v>
      </c>
      <c r="AJ34" s="8">
        <v>598.60043150684942</v>
      </c>
      <c r="AK34" s="8">
        <v>752.17817123287671</v>
      </c>
      <c r="AL34" s="8">
        <v>713.51213698630158</v>
      </c>
      <c r="AM34" s="8">
        <v>850.73935616438382</v>
      </c>
      <c r="AN34" s="8">
        <v>713.51213698630158</v>
      </c>
      <c r="AO34" s="25">
        <v>850.73935616438382</v>
      </c>
      <c r="AP34" s="33">
        <v>13815.064821428572</v>
      </c>
      <c r="AQ34" s="33">
        <v>355.87339285714285</v>
      </c>
      <c r="AR34" s="33">
        <v>8700.5519642857143</v>
      </c>
      <c r="AS34" s="35">
        <v>9849.2092857142852</v>
      </c>
      <c r="AU34" s="8"/>
    </row>
    <row r="35" spans="1:47">
      <c r="A35" s="24" t="s">
        <v>12</v>
      </c>
      <c r="B35" s="28">
        <v>8.67</v>
      </c>
      <c r="C35" s="30">
        <v>8.58</v>
      </c>
      <c r="D35" s="8">
        <v>0</v>
      </c>
      <c r="E35" s="8">
        <v>0</v>
      </c>
      <c r="F35" s="8">
        <v>0</v>
      </c>
      <c r="G35" s="8">
        <v>37.214500000000008</v>
      </c>
      <c r="H35" s="8">
        <v>448.04100000000005</v>
      </c>
      <c r="I35" s="8">
        <v>443.27199999999999</v>
      </c>
      <c r="J35" s="8">
        <v>374.52699999999999</v>
      </c>
      <c r="K35" s="8">
        <v>264.91950000000008</v>
      </c>
      <c r="L35" s="8">
        <v>434.85699999999997</v>
      </c>
      <c r="M35" s="8">
        <v>672.98749999999984</v>
      </c>
      <c r="N35" s="8">
        <v>717.77600000000018</v>
      </c>
      <c r="O35" s="8">
        <v>2</v>
      </c>
      <c r="P35" s="8">
        <v>738.87849999999992</v>
      </c>
      <c r="Q35" s="8">
        <v>840.38650000000007</v>
      </c>
      <c r="R35" s="8">
        <v>707.01800000000003</v>
      </c>
      <c r="S35" s="8">
        <v>531.81350000000009</v>
      </c>
      <c r="T35" s="8">
        <v>434.8300000000001</v>
      </c>
      <c r="U35" s="8">
        <v>319.15299999999996</v>
      </c>
      <c r="V35" s="8">
        <v>197.17300000000003</v>
      </c>
      <c r="W35" s="8">
        <v>158.774</v>
      </c>
      <c r="X35" s="8">
        <v>341.53199999999993</v>
      </c>
      <c r="Y35" s="8">
        <v>823.00300000000004</v>
      </c>
      <c r="Z35" s="8">
        <v>846.83900000000017</v>
      </c>
      <c r="AA35" s="8">
        <v>1032.8675000000003</v>
      </c>
      <c r="AB35" s="8">
        <v>1230.0795000000003</v>
      </c>
      <c r="AC35" s="8">
        <v>1294.9610000000002</v>
      </c>
      <c r="AD35" s="8">
        <v>1867.7450000000003</v>
      </c>
      <c r="AE35" s="8">
        <v>804.64859721000016</v>
      </c>
      <c r="AF35" s="8">
        <v>569.41181256524999</v>
      </c>
      <c r="AG35" s="8">
        <v>455.20278792500011</v>
      </c>
      <c r="AH35" s="8">
        <v>461.16799999999995</v>
      </c>
      <c r="AI35" s="8">
        <v>622.77650000000017</v>
      </c>
      <c r="AJ35" s="8">
        <v>971.2</v>
      </c>
      <c r="AK35" s="8">
        <v>1191.8399999999999</v>
      </c>
      <c r="AL35" s="8">
        <v>1090.1835000000001</v>
      </c>
      <c r="AM35" s="8">
        <v>1256.2969999999996</v>
      </c>
      <c r="AN35" s="8">
        <v>1090.1835000000001</v>
      </c>
      <c r="AO35" s="25">
        <v>1256.2969999999996</v>
      </c>
      <c r="AP35" s="33">
        <v>15631.649572192509</v>
      </c>
      <c r="AQ35" s="33">
        <v>35.294117647058826</v>
      </c>
      <c r="AR35" s="33">
        <v>9925.7359358288741</v>
      </c>
      <c r="AS35" s="34">
        <v>9634.6497860962627</v>
      </c>
      <c r="AU35" s="8"/>
    </row>
    <row r="36" spans="1:47">
      <c r="A36" s="24" t="s">
        <v>13</v>
      </c>
      <c r="B36" s="28">
        <v>6.1096402535657974</v>
      </c>
      <c r="C36" s="30">
        <v>6.9648445092322575</v>
      </c>
      <c r="D36" s="8">
        <v>0.67779669421487598</v>
      </c>
      <c r="E36" s="8">
        <v>7.9768446280991734</v>
      </c>
      <c r="F36" s="8">
        <v>18.446133884297517</v>
      </c>
      <c r="G36" s="8">
        <v>23.986790082644621</v>
      </c>
      <c r="H36" s="8">
        <v>23.557079338842971</v>
      </c>
      <c r="I36" s="8">
        <v>27.684280991735545</v>
      </c>
      <c r="J36" s="8">
        <v>26.668523966942157</v>
      </c>
      <c r="K36" s="8">
        <v>25.288626446280993</v>
      </c>
      <c r="L36" s="8">
        <v>47.248034710743795</v>
      </c>
      <c r="M36" s="8">
        <v>131.64584793388431</v>
      </c>
      <c r="N36" s="8">
        <v>94.61531239669425</v>
      </c>
      <c r="O36" s="8">
        <v>605</v>
      </c>
      <c r="P36" s="8">
        <v>149.86965454545458</v>
      </c>
      <c r="Q36" s="8">
        <v>181.82923471074383</v>
      </c>
      <c r="R36" s="8">
        <v>164.66161983471073</v>
      </c>
      <c r="S36" s="8">
        <v>145.54846776859497</v>
      </c>
      <c r="T36" s="8">
        <v>143.55430743801656</v>
      </c>
      <c r="U36" s="8">
        <v>125.01750578512394</v>
      </c>
      <c r="V36" s="8">
        <v>85.420224793388456</v>
      </c>
      <c r="W36" s="8">
        <v>82.073826446281032</v>
      </c>
      <c r="X36" s="8">
        <v>177.94755371900825</v>
      </c>
      <c r="Y36" s="8">
        <v>287.269267768595</v>
      </c>
      <c r="Z36" s="8">
        <v>330.92633223140524</v>
      </c>
      <c r="AA36" s="8">
        <v>422.04374049586772</v>
      </c>
      <c r="AB36" s="8">
        <v>517.37493057851214</v>
      </c>
      <c r="AC36" s="8">
        <v>518.34708760330557</v>
      </c>
      <c r="AD36" s="8">
        <v>757.00724132231437</v>
      </c>
      <c r="AE36" s="8">
        <v>311.67910040244641</v>
      </c>
      <c r="AF36" s="8">
        <v>213.33794025944948</v>
      </c>
      <c r="AG36" s="8">
        <v>172.75872846264465</v>
      </c>
      <c r="AH36" s="8">
        <v>276.98929490022169</v>
      </c>
      <c r="AI36" s="8">
        <v>346.43842793791566</v>
      </c>
      <c r="AJ36" s="8">
        <v>543.02382039911311</v>
      </c>
      <c r="AK36" s="8">
        <v>648.0892838137471</v>
      </c>
      <c r="AL36" s="8">
        <v>637.17530820399168</v>
      </c>
      <c r="AM36" s="8">
        <v>760.31494013303779</v>
      </c>
      <c r="AN36" s="8">
        <v>637.17530820399168</v>
      </c>
      <c r="AO36" s="25">
        <v>760.31494013303779</v>
      </c>
      <c r="AP36" s="33">
        <v>16951.738633093526</v>
      </c>
      <c r="AQ36" s="33">
        <v>244.92805755395685</v>
      </c>
      <c r="AR36" s="33">
        <v>10210.71478417266</v>
      </c>
      <c r="AS36" s="34">
        <v>9741.3236330935342</v>
      </c>
      <c r="AU36" s="8"/>
    </row>
    <row r="37" spans="1:47">
      <c r="A37" s="24" t="s">
        <v>14</v>
      </c>
      <c r="B37" s="28">
        <v>7.2776666666666658</v>
      </c>
      <c r="C37" s="30">
        <v>8.6917073170731705</v>
      </c>
      <c r="D37" s="8">
        <v>0</v>
      </c>
      <c r="E37" s="8">
        <v>4.0821666666666676</v>
      </c>
      <c r="F37" s="8">
        <v>28.407716666666673</v>
      </c>
      <c r="G37" s="8">
        <v>44.741025000000008</v>
      </c>
      <c r="H37" s="8">
        <v>45.05713333333334</v>
      </c>
      <c r="I37" s="8">
        <v>47.937424999999998</v>
      </c>
      <c r="J37" s="8">
        <v>46.279424999999996</v>
      </c>
      <c r="K37" s="8">
        <v>39.010508333333334</v>
      </c>
      <c r="L37" s="8">
        <v>60.768341666666672</v>
      </c>
      <c r="M37" s="8">
        <v>93.634708333333322</v>
      </c>
      <c r="N37" s="8">
        <v>114.38725000000001</v>
      </c>
      <c r="O37" s="8">
        <v>120</v>
      </c>
      <c r="P37" s="8">
        <v>225.51505833333337</v>
      </c>
      <c r="Q37" s="8">
        <v>265.65357499999999</v>
      </c>
      <c r="R37" s="8">
        <v>239.42496666666662</v>
      </c>
      <c r="S37" s="8">
        <v>215.6380666666667</v>
      </c>
      <c r="T37" s="8">
        <v>208.74039999999999</v>
      </c>
      <c r="U37" s="8">
        <v>195.31379166666665</v>
      </c>
      <c r="V37" s="8">
        <v>131.91803333333334</v>
      </c>
      <c r="W37" s="8">
        <v>129.71894166666667</v>
      </c>
      <c r="X37" s="8">
        <v>266.38458333333335</v>
      </c>
      <c r="Y37" s="8">
        <v>406.0077999999998</v>
      </c>
      <c r="Z37" s="8">
        <v>473.39456666666666</v>
      </c>
      <c r="AA37" s="8">
        <v>569.05032500000004</v>
      </c>
      <c r="AB37" s="8">
        <v>651.61061666666671</v>
      </c>
      <c r="AC37" s="8">
        <v>618.64520000000016</v>
      </c>
      <c r="AD37" s="8">
        <v>1024.0546583333332</v>
      </c>
      <c r="AE37" s="8">
        <v>456.18637386499989</v>
      </c>
      <c r="AF37" s="8">
        <v>323.65787201579167</v>
      </c>
      <c r="AG37" s="8">
        <v>254.41429401249999</v>
      </c>
      <c r="AH37" s="8">
        <v>344.89593877551022</v>
      </c>
      <c r="AI37" s="8">
        <v>453.23301020408172</v>
      </c>
      <c r="AJ37" s="8">
        <v>730.89564285714255</v>
      </c>
      <c r="AK37" s="8">
        <v>905.26621428571468</v>
      </c>
      <c r="AL37" s="8">
        <v>859.63003061224447</v>
      </c>
      <c r="AM37" s="8">
        <v>1034.4861632653065</v>
      </c>
      <c r="AN37" s="8">
        <v>859.63003061224447</v>
      </c>
      <c r="AO37" s="25">
        <v>1034.4861632653065</v>
      </c>
      <c r="AP37" s="33">
        <v>16379.991407035172</v>
      </c>
      <c r="AQ37" s="33">
        <v>624.20881909547734</v>
      </c>
      <c r="AR37" s="33">
        <v>10547.798643216091</v>
      </c>
      <c r="AS37" s="34">
        <v>10285.549673366835</v>
      </c>
      <c r="AU37" s="8"/>
    </row>
    <row r="38" spans="1:47">
      <c r="A38" s="24" t="s">
        <v>15</v>
      </c>
      <c r="B38" s="28">
        <v>6.9862680851063814</v>
      </c>
      <c r="C38" s="30">
        <v>172.97038917525762</v>
      </c>
      <c r="D38" s="8">
        <v>17.07268275862069</v>
      </c>
      <c r="E38" s="8">
        <v>30.409662068965527</v>
      </c>
      <c r="F38" s="8">
        <v>33.907155172413788</v>
      </c>
      <c r="G38" s="8">
        <v>32.855148275862071</v>
      </c>
      <c r="H38" s="8">
        <v>29.332348275862074</v>
      </c>
      <c r="I38" s="8">
        <v>32.896306896551728</v>
      </c>
      <c r="J38" s="8">
        <v>33.053258620689654</v>
      </c>
      <c r="K38" s="8">
        <v>32.134924137931037</v>
      </c>
      <c r="L38" s="8">
        <v>57.979117241379321</v>
      </c>
      <c r="M38" s="8">
        <v>97.977265517241406</v>
      </c>
      <c r="N38" s="8">
        <v>112.61129310344828</v>
      </c>
      <c r="O38" s="8">
        <v>290</v>
      </c>
      <c r="P38" s="8">
        <v>186.2590103448276</v>
      </c>
      <c r="Q38" s="8">
        <v>236.1297620689655</v>
      </c>
      <c r="R38" s="8">
        <v>213.3805034482759</v>
      </c>
      <c r="S38" s="8">
        <v>195.73286206896557</v>
      </c>
      <c r="T38" s="8">
        <v>178.56209999999999</v>
      </c>
      <c r="U38" s="8">
        <v>156.19477241379309</v>
      </c>
      <c r="V38" s="8">
        <v>105.5389689655172</v>
      </c>
      <c r="W38" s="8">
        <v>97.94075517241383</v>
      </c>
      <c r="X38" s="8">
        <v>227.54806551724127</v>
      </c>
      <c r="Y38" s="8">
        <v>393.99031034482772</v>
      </c>
      <c r="Z38" s="8">
        <v>449.11469655172408</v>
      </c>
      <c r="AA38" s="8">
        <v>583.53220689655211</v>
      </c>
      <c r="AB38" s="8">
        <v>701.44766896551755</v>
      </c>
      <c r="AC38" s="8">
        <v>653.37493448275848</v>
      </c>
      <c r="AD38" s="8">
        <v>894.456655172414</v>
      </c>
      <c r="AE38" s="8">
        <v>363.83201187896549</v>
      </c>
      <c r="AF38" s="8">
        <v>251.19594698025</v>
      </c>
      <c r="AG38" s="8">
        <v>209.74594101120678</v>
      </c>
      <c r="AH38" s="8">
        <v>290.21613934426227</v>
      </c>
      <c r="AI38" s="8">
        <v>387.9231434426232</v>
      </c>
      <c r="AJ38" s="8">
        <v>664.44948360655746</v>
      </c>
      <c r="AK38" s="8">
        <v>808.10058606557391</v>
      </c>
      <c r="AL38" s="8">
        <v>791.33929098360659</v>
      </c>
      <c r="AM38" s="8">
        <v>969.96407786885254</v>
      </c>
      <c r="AN38" s="8">
        <v>791.33929098360659</v>
      </c>
      <c r="AO38" s="25">
        <v>969.96407786885254</v>
      </c>
      <c r="AP38" s="33">
        <v>16073.27525862069</v>
      </c>
      <c r="AQ38" s="33">
        <v>885.7730387931033</v>
      </c>
      <c r="AR38" s="33">
        <v>9327.1468965517179</v>
      </c>
      <c r="AS38" s="34">
        <v>11568.540689655174</v>
      </c>
      <c r="AU38" s="8"/>
    </row>
    <row r="39" spans="1:47">
      <c r="A39" s="24" t="s">
        <v>16</v>
      </c>
      <c r="B39" s="28">
        <v>12.575988372093024</v>
      </c>
      <c r="C39" s="30">
        <v>15.601461538461535</v>
      </c>
      <c r="D39" s="8">
        <v>15.611116666666668</v>
      </c>
      <c r="E39" s="8">
        <v>22.209516666666666</v>
      </c>
      <c r="F39" s="8">
        <v>19.537733333333332</v>
      </c>
      <c r="G39" s="8">
        <v>44.661333333333332</v>
      </c>
      <c r="H39" s="8">
        <v>66.160499999999999</v>
      </c>
      <c r="I39" s="8">
        <v>55.471633333333344</v>
      </c>
      <c r="J39" s="8">
        <v>38.198</v>
      </c>
      <c r="K39" s="8">
        <v>36.04828333333333</v>
      </c>
      <c r="L39" s="8">
        <v>69.570216666666667</v>
      </c>
      <c r="M39" s="8">
        <v>118.68263333333333</v>
      </c>
      <c r="N39" s="8">
        <v>161.52768333333333</v>
      </c>
      <c r="O39" s="8">
        <v>60</v>
      </c>
      <c r="P39" s="8">
        <v>302.67448333333334</v>
      </c>
      <c r="Q39" s="8">
        <v>350.37216666666671</v>
      </c>
      <c r="R39" s="8">
        <v>324.12136666666669</v>
      </c>
      <c r="S39" s="8">
        <v>294.2762166666667</v>
      </c>
      <c r="T39" s="8">
        <v>261.75535000000002</v>
      </c>
      <c r="U39" s="8">
        <v>239.71231666666668</v>
      </c>
      <c r="V39" s="8">
        <v>156.66325000000001</v>
      </c>
      <c r="W39" s="8">
        <v>142.36556666666669</v>
      </c>
      <c r="X39" s="8">
        <v>319.47895000000011</v>
      </c>
      <c r="Y39" s="8">
        <v>546.99026666666657</v>
      </c>
      <c r="Z39" s="8">
        <v>721.69268333333332</v>
      </c>
      <c r="AA39" s="8">
        <v>924.27368333333345</v>
      </c>
      <c r="AB39" s="8">
        <v>1115.3276000000001</v>
      </c>
      <c r="AC39" s="8">
        <v>1011.2065500000001</v>
      </c>
      <c r="AD39" s="8">
        <v>1332.4402499999999</v>
      </c>
      <c r="AE39" s="8">
        <v>472.1377427446667</v>
      </c>
      <c r="AF39" s="8">
        <v>345.19113216161674</v>
      </c>
      <c r="AG39" s="8">
        <v>236.58964668166664</v>
      </c>
      <c r="AH39" s="8">
        <v>417.02678048780484</v>
      </c>
      <c r="AI39" s="8">
        <v>613.97014634146342</v>
      </c>
      <c r="AJ39" s="8">
        <v>1031.2616341463417</v>
      </c>
      <c r="AK39" s="8">
        <v>1251.5396341463415</v>
      </c>
      <c r="AL39" s="8">
        <v>1215.1444878048783</v>
      </c>
      <c r="AM39" s="8">
        <v>1453.7432926829267</v>
      </c>
      <c r="AN39" s="8">
        <v>1215.1444878048783</v>
      </c>
      <c r="AO39" s="25">
        <v>1453.7432926829267</v>
      </c>
      <c r="AP39" s="33">
        <v>15828.55296918768</v>
      </c>
      <c r="AQ39" s="33">
        <v>632.7823389355741</v>
      </c>
      <c r="AR39" s="33">
        <v>9703.5973809523784</v>
      </c>
      <c r="AS39" s="34">
        <v>10988.091260504214</v>
      </c>
      <c r="AU39" s="8"/>
    </row>
    <row r="40" spans="1:47">
      <c r="A40" s="24" t="s">
        <v>17</v>
      </c>
      <c r="B40" s="28">
        <v>8.3896979591836676</v>
      </c>
      <c r="C40" s="30">
        <v>10.095558252427191</v>
      </c>
      <c r="D40" s="8">
        <v>4.5499803921568622</v>
      </c>
      <c r="E40" s="8">
        <v>21.856862745098034</v>
      </c>
      <c r="F40" s="8">
        <v>36.993009803921581</v>
      </c>
      <c r="G40" s="8">
        <v>33.551124183006543</v>
      </c>
      <c r="H40" s="8">
        <v>29.17099673202614</v>
      </c>
      <c r="I40" s="8">
        <v>31.171545751634</v>
      </c>
      <c r="J40" s="8">
        <v>28.476565359477124</v>
      </c>
      <c r="K40" s="8">
        <v>26.263977124183015</v>
      </c>
      <c r="L40" s="8">
        <v>48.624660130718944</v>
      </c>
      <c r="M40" s="8">
        <v>86.462284313725476</v>
      </c>
      <c r="N40" s="8">
        <v>102.84844444444443</v>
      </c>
      <c r="O40" s="8">
        <v>306</v>
      </c>
      <c r="P40" s="8">
        <v>196.00880718954235</v>
      </c>
      <c r="Q40" s="8">
        <v>271.67612418300661</v>
      </c>
      <c r="R40" s="8">
        <v>266.35021895424853</v>
      </c>
      <c r="S40" s="8">
        <v>268.20233006535955</v>
      </c>
      <c r="T40" s="8">
        <v>275.30384640522868</v>
      </c>
      <c r="U40" s="8">
        <v>242.40378431372557</v>
      </c>
      <c r="V40" s="8">
        <v>164.35506535947709</v>
      </c>
      <c r="W40" s="8">
        <v>153.21862091503274</v>
      </c>
      <c r="X40" s="8">
        <v>339.67899019607847</v>
      </c>
      <c r="Y40" s="8">
        <v>513.52117320261425</v>
      </c>
      <c r="Z40" s="8">
        <v>596.10364705882353</v>
      </c>
      <c r="AA40" s="8">
        <v>756.95940522875856</v>
      </c>
      <c r="AB40" s="8">
        <v>882.52987254901984</v>
      </c>
      <c r="AC40" s="8">
        <v>863.05622549019654</v>
      </c>
      <c r="AD40" s="8">
        <v>1197.5137320261445</v>
      </c>
      <c r="AE40" s="8">
        <v>492.34309929039227</v>
      </c>
      <c r="AF40" s="8">
        <v>333.81216933980892</v>
      </c>
      <c r="AG40" s="8">
        <v>245.56918840049036</v>
      </c>
      <c r="AH40" s="8">
        <v>372.63581512605037</v>
      </c>
      <c r="AI40" s="8">
        <v>509.76700840336133</v>
      </c>
      <c r="AJ40" s="8">
        <v>800.23025630252096</v>
      </c>
      <c r="AK40" s="8">
        <v>946.19682352941243</v>
      </c>
      <c r="AL40" s="8">
        <v>936.2885168067229</v>
      </c>
      <c r="AM40" s="8">
        <v>1088.7237563025215</v>
      </c>
      <c r="AN40" s="8">
        <v>936.2885168067229</v>
      </c>
      <c r="AO40" s="25">
        <v>1088.7237563025215</v>
      </c>
      <c r="AP40" s="33">
        <v>16128.106375921401</v>
      </c>
      <c r="AQ40" s="33">
        <v>960.2650122850124</v>
      </c>
      <c r="AR40" s="33">
        <v>10103.700933660939</v>
      </c>
      <c r="AS40" s="34">
        <v>11829.893194103204</v>
      </c>
    </row>
    <row r="41" spans="1:47">
      <c r="A41" s="24" t="s">
        <v>18</v>
      </c>
      <c r="B41" s="28">
        <v>6.9756014067995507</v>
      </c>
      <c r="C41" s="30">
        <v>8.8164164265129692</v>
      </c>
      <c r="D41" s="8">
        <v>4.2968436911487755</v>
      </c>
      <c r="E41" s="8">
        <v>9.845866290018833</v>
      </c>
      <c r="F41" s="8">
        <v>12.542331450094162</v>
      </c>
      <c r="G41" s="8">
        <v>19.433775894538606</v>
      </c>
      <c r="H41" s="8">
        <v>20.001830508474573</v>
      </c>
      <c r="I41" s="8">
        <v>23.818001883239177</v>
      </c>
      <c r="J41" s="8">
        <v>25.460924670433151</v>
      </c>
      <c r="K41" s="8">
        <v>26.167887005649725</v>
      </c>
      <c r="L41" s="8">
        <v>46.389879472693025</v>
      </c>
      <c r="M41" s="8">
        <v>82.825668549905856</v>
      </c>
      <c r="N41" s="8">
        <v>99.918169491525447</v>
      </c>
      <c r="O41" s="8">
        <v>531</v>
      </c>
      <c r="P41" s="8">
        <v>164.07190583804152</v>
      </c>
      <c r="Q41" s="8">
        <v>220.79698305084747</v>
      </c>
      <c r="R41" s="8">
        <v>208.86353672316372</v>
      </c>
      <c r="S41" s="8">
        <v>198.72536723163839</v>
      </c>
      <c r="T41" s="8">
        <v>181.80279284369118</v>
      </c>
      <c r="U41" s="8">
        <v>162.44244632768363</v>
      </c>
      <c r="V41" s="8">
        <v>110.08115065913366</v>
      </c>
      <c r="W41" s="8">
        <v>101.86760263653483</v>
      </c>
      <c r="X41" s="8">
        <v>223.77853295668555</v>
      </c>
      <c r="Y41" s="8">
        <v>381.31448964218475</v>
      </c>
      <c r="Z41" s="8">
        <v>436.351218455744</v>
      </c>
      <c r="AA41" s="8">
        <v>555.95315630885136</v>
      </c>
      <c r="AB41" s="8">
        <v>672.17668173257994</v>
      </c>
      <c r="AC41" s="8">
        <v>632.70076459510335</v>
      </c>
      <c r="AD41" s="8">
        <v>894.42237853107292</v>
      </c>
      <c r="AE41" s="8">
        <v>361.48864955822989</v>
      </c>
      <c r="AF41" s="8">
        <v>251.36633438164873</v>
      </c>
      <c r="AG41" s="8">
        <v>200.96315794416182</v>
      </c>
      <c r="AH41" s="8">
        <v>298.09121323529428</v>
      </c>
      <c r="AI41" s="8">
        <v>369.0405759803923</v>
      </c>
      <c r="AJ41" s="8">
        <v>653.7866568627453</v>
      </c>
      <c r="AK41" s="8">
        <v>806.08883088235245</v>
      </c>
      <c r="AL41" s="8">
        <v>739.01172794117656</v>
      </c>
      <c r="AM41" s="8">
        <v>898.99507843137314</v>
      </c>
      <c r="AN41" s="8">
        <v>739.01172794117656</v>
      </c>
      <c r="AO41" s="25">
        <v>898.99507843137314</v>
      </c>
      <c r="AP41" s="33">
        <v>16384.707221396733</v>
      </c>
      <c r="AQ41" s="33">
        <v>766.20912332838043</v>
      </c>
      <c r="AR41" s="33">
        <v>10884.989658246663</v>
      </c>
      <c r="AS41" s="34">
        <v>12165.369450222881</v>
      </c>
    </row>
    <row r="42" spans="1:47">
      <c r="A42" s="24" t="s">
        <v>19</v>
      </c>
      <c r="B42" s="28">
        <v>7.0422369109947862</v>
      </c>
      <c r="C42" s="30">
        <v>8.5402602040816262</v>
      </c>
      <c r="D42" s="8">
        <v>7.3527922912205552</v>
      </c>
      <c r="E42" s="8">
        <v>19.823749464668094</v>
      </c>
      <c r="F42" s="8">
        <v>27.29951391862955</v>
      </c>
      <c r="G42" s="8">
        <v>38.630432548179876</v>
      </c>
      <c r="H42" s="8">
        <v>40.316807280513913</v>
      </c>
      <c r="I42" s="8">
        <v>38.119319057815851</v>
      </c>
      <c r="J42" s="8">
        <v>35.339267665952889</v>
      </c>
      <c r="K42" s="8">
        <v>37.164946466809432</v>
      </c>
      <c r="L42" s="8">
        <v>65.875773019271932</v>
      </c>
      <c r="M42" s="8">
        <v>118.28558029978588</v>
      </c>
      <c r="N42" s="8">
        <v>145.99359957173448</v>
      </c>
      <c r="O42" s="8">
        <v>467</v>
      </c>
      <c r="P42" s="8">
        <v>228.83502569593148</v>
      </c>
      <c r="Q42" s="8">
        <v>299.72369379015004</v>
      </c>
      <c r="R42" s="8">
        <v>289.83895717344757</v>
      </c>
      <c r="S42" s="8">
        <v>265.69435546038551</v>
      </c>
      <c r="T42" s="8">
        <v>414.63317558886484</v>
      </c>
      <c r="U42" s="8">
        <v>228.58079657387577</v>
      </c>
      <c r="V42" s="8">
        <v>154.39166595289066</v>
      </c>
      <c r="W42" s="8">
        <v>143.15930192719492</v>
      </c>
      <c r="X42" s="8">
        <v>307.66606852248407</v>
      </c>
      <c r="Y42" s="8">
        <v>484.68982655246231</v>
      </c>
      <c r="Z42" s="8">
        <v>540.85004710920794</v>
      </c>
      <c r="AA42" s="8">
        <v>666.91858244111393</v>
      </c>
      <c r="AB42" s="8">
        <v>814.16423340471101</v>
      </c>
      <c r="AC42" s="8">
        <v>774.86250963597388</v>
      </c>
      <c r="AD42" s="8">
        <v>1070.3038822269798</v>
      </c>
      <c r="AE42" s="8">
        <v>445.53921172205565</v>
      </c>
      <c r="AF42" s="8">
        <v>299.90369562003224</v>
      </c>
      <c r="AG42" s="8">
        <v>243.24270938650977</v>
      </c>
      <c r="AH42" s="8">
        <v>339.07362368421036</v>
      </c>
      <c r="AI42" s="8">
        <v>443.44699473684199</v>
      </c>
      <c r="AJ42" s="8">
        <v>739.29990000000021</v>
      </c>
      <c r="AK42" s="8">
        <v>858.16987105263195</v>
      </c>
      <c r="AL42" s="8">
        <v>821.99004473684215</v>
      </c>
      <c r="AM42" s="8">
        <v>971.66204210526269</v>
      </c>
      <c r="AN42" s="8">
        <v>821.99004473684215</v>
      </c>
      <c r="AO42" s="25">
        <v>971.66204210526269</v>
      </c>
      <c r="AP42" s="33">
        <v>15524.378059855522</v>
      </c>
      <c r="AQ42" s="33">
        <v>528.7093601651186</v>
      </c>
      <c r="AR42" s="33">
        <v>11196.395603715177</v>
      </c>
      <c r="AS42" s="34">
        <v>12499.200567595459</v>
      </c>
    </row>
    <row r="43" spans="1:47">
      <c r="A43" s="24" t="s">
        <v>20</v>
      </c>
      <c r="B43" s="28">
        <v>6.1035701624815433</v>
      </c>
      <c r="C43" s="30">
        <v>34.378438628158833</v>
      </c>
      <c r="D43" s="8">
        <v>3.1964714640198508</v>
      </c>
      <c r="E43" s="8">
        <v>12.615714640198513</v>
      </c>
      <c r="F43" s="8">
        <v>17.759342431761787</v>
      </c>
      <c r="G43" s="8">
        <v>24.17248138957817</v>
      </c>
      <c r="H43" s="8">
        <v>26.142372208436726</v>
      </c>
      <c r="I43" s="8">
        <v>27.956528535980151</v>
      </c>
      <c r="J43" s="8">
        <v>23.071317617866004</v>
      </c>
      <c r="K43" s="8">
        <v>19.560756823821347</v>
      </c>
      <c r="L43" s="8">
        <v>35.390960297766767</v>
      </c>
      <c r="M43" s="8">
        <v>61.710761786600493</v>
      </c>
      <c r="N43" s="8">
        <v>76.64822084367249</v>
      </c>
      <c r="O43" s="8">
        <v>403</v>
      </c>
      <c r="P43" s="8">
        <v>123.44808188585617</v>
      </c>
      <c r="Q43" s="8">
        <v>162.01878660049624</v>
      </c>
      <c r="R43" s="8">
        <v>159.77390074441686</v>
      </c>
      <c r="S43" s="8">
        <v>149.84915136476428</v>
      </c>
      <c r="T43" s="8">
        <v>144.5440322580645</v>
      </c>
      <c r="U43" s="8">
        <v>135.68169727047143</v>
      </c>
      <c r="V43" s="8">
        <v>88.991866004962745</v>
      </c>
      <c r="W43" s="8">
        <v>85.91191811414393</v>
      </c>
      <c r="X43" s="8">
        <v>189.9761141439206</v>
      </c>
      <c r="Y43" s="8">
        <v>296.25084367245648</v>
      </c>
      <c r="Z43" s="8">
        <v>338.41607196029753</v>
      </c>
      <c r="AA43" s="8">
        <v>435.69957816377189</v>
      </c>
      <c r="AB43" s="8">
        <v>533.30996277915597</v>
      </c>
      <c r="AC43" s="8">
        <v>509.22511910670005</v>
      </c>
      <c r="AD43" s="8">
        <v>730.12290322580668</v>
      </c>
      <c r="AE43" s="8">
        <v>310.4477774256577</v>
      </c>
      <c r="AF43" s="8">
        <v>223.42222890583994</v>
      </c>
      <c r="AG43" s="8">
        <v>189.44318433982625</v>
      </c>
      <c r="AH43" s="8">
        <v>277.76718730158723</v>
      </c>
      <c r="AI43" s="8">
        <v>373.34718412698408</v>
      </c>
      <c r="AJ43" s="8">
        <v>585.00021904761911</v>
      </c>
      <c r="AK43" s="8">
        <v>694.38606031746053</v>
      </c>
      <c r="AL43" s="8">
        <v>664.00481587301613</v>
      </c>
      <c r="AM43" s="8">
        <v>798.81661269841334</v>
      </c>
      <c r="AN43" s="8">
        <v>664.00481587301613</v>
      </c>
      <c r="AO43" s="25">
        <v>798.81661269841334</v>
      </c>
      <c r="AP43" s="33">
        <v>15884.263946557048</v>
      </c>
      <c r="AQ43" s="33">
        <v>686.72667009249733</v>
      </c>
      <c r="AR43" s="33">
        <v>11014.493854059618</v>
      </c>
      <c r="AS43" s="34">
        <v>12646.780472764656</v>
      </c>
    </row>
    <row r="44" spans="1:47">
      <c r="A44" s="24" t="s">
        <v>21</v>
      </c>
      <c r="B44" s="28">
        <v>8.6350720000000027</v>
      </c>
      <c r="C44" s="30">
        <v>10.807970297029703</v>
      </c>
      <c r="D44" s="8">
        <v>10.356585365853659</v>
      </c>
      <c r="E44" s="8">
        <v>18.662731707317072</v>
      </c>
      <c r="F44" s="8">
        <v>23.739085365853654</v>
      </c>
      <c r="G44" s="8">
        <v>20.890560975609755</v>
      </c>
      <c r="H44" s="8">
        <v>15.703170731707319</v>
      </c>
      <c r="I44" s="8">
        <v>18.827073170731708</v>
      </c>
      <c r="J44" s="8">
        <v>32.969170731707315</v>
      </c>
      <c r="K44" s="8">
        <v>29.430658536585366</v>
      </c>
      <c r="L44" s="8">
        <v>59.776146341463409</v>
      </c>
      <c r="M44" s="8">
        <v>139.85912195121952</v>
      </c>
      <c r="N44" s="8">
        <v>156.1918780487805</v>
      </c>
      <c r="O44" s="8">
        <v>82</v>
      </c>
      <c r="P44" s="8">
        <v>199.82529268292683</v>
      </c>
      <c r="Q44" s="8">
        <v>297.46093902439026</v>
      </c>
      <c r="R44" s="8">
        <v>302.14753658536586</v>
      </c>
      <c r="S44" s="8">
        <v>284.44914634146346</v>
      </c>
      <c r="T44" s="8">
        <v>256.69904878048777</v>
      </c>
      <c r="U44" s="8">
        <v>217.74878048780485</v>
      </c>
      <c r="V44" s="8">
        <v>132.09230487804876</v>
      </c>
      <c r="W44" s="8">
        <v>125.3787317073171</v>
      </c>
      <c r="X44" s="8">
        <v>292.42732926829262</v>
      </c>
      <c r="Y44" s="8">
        <v>493.9284268292684</v>
      </c>
      <c r="Z44" s="8">
        <v>582.58426829268296</v>
      </c>
      <c r="AA44" s="8">
        <v>760.8356341463417</v>
      </c>
      <c r="AB44" s="8">
        <v>886.57210975609769</v>
      </c>
      <c r="AC44" s="8">
        <v>830.10895121951251</v>
      </c>
      <c r="AD44" s="8">
        <v>1233.2812439024387</v>
      </c>
      <c r="AE44" s="8">
        <v>487.47097621536591</v>
      </c>
      <c r="AF44" s="8">
        <v>335.30262421282316</v>
      </c>
      <c r="AG44" s="8">
        <v>260.47134767743904</v>
      </c>
      <c r="AH44" s="8">
        <v>347.12930434782601</v>
      </c>
      <c r="AI44" s="8">
        <v>480.35730434782624</v>
      </c>
      <c r="AJ44" s="8">
        <v>811.3389710144927</v>
      </c>
      <c r="AK44" s="8">
        <v>1006.1038115942031</v>
      </c>
      <c r="AL44" s="8">
        <v>991.16904347826119</v>
      </c>
      <c r="AM44" s="8">
        <v>1174.6786956521742</v>
      </c>
      <c r="AN44" s="8">
        <v>991.16904347826119</v>
      </c>
      <c r="AO44" s="25">
        <v>1174.6786956521742</v>
      </c>
      <c r="AP44" s="33">
        <v>15940.973240223466</v>
      </c>
      <c r="AQ44" s="33">
        <v>804.02694333599368</v>
      </c>
      <c r="AR44" s="33">
        <v>11180.537079010397</v>
      </c>
      <c r="AS44" s="34">
        <v>12890.329026336789</v>
      </c>
    </row>
    <row r="45" spans="1:47">
      <c r="A45" s="24" t="s">
        <v>22</v>
      </c>
      <c r="B45" s="28">
        <v>8.2310063157894682</v>
      </c>
      <c r="C45" s="30">
        <v>10.021855361596005</v>
      </c>
      <c r="D45" s="8">
        <v>0</v>
      </c>
      <c r="E45" s="8">
        <v>2.4258207547169812</v>
      </c>
      <c r="F45" s="8">
        <v>14.501264150943399</v>
      </c>
      <c r="G45" s="8">
        <v>49.965072327044027</v>
      </c>
      <c r="H45" s="8">
        <v>43.762276729559744</v>
      </c>
      <c r="I45" s="8">
        <v>43.026408805031444</v>
      </c>
      <c r="J45" s="8">
        <v>36.134305031446544</v>
      </c>
      <c r="K45" s="8">
        <v>34.920628930817614</v>
      </c>
      <c r="L45" s="8">
        <v>61.969264150943417</v>
      </c>
      <c r="M45" s="8">
        <v>117.40719811320756</v>
      </c>
      <c r="N45" s="8">
        <v>150.85081446540883</v>
      </c>
      <c r="O45" s="8">
        <v>318</v>
      </c>
      <c r="P45" s="8">
        <v>231.25302830188681</v>
      </c>
      <c r="Q45" s="8">
        <v>324.86217924528296</v>
      </c>
      <c r="R45" s="8">
        <v>309.77762578616347</v>
      </c>
      <c r="S45" s="8">
        <v>269.6295157232704</v>
      </c>
      <c r="T45" s="8">
        <v>253.24801572327056</v>
      </c>
      <c r="U45" s="8">
        <v>230.57105974842776</v>
      </c>
      <c r="V45" s="8">
        <v>162.83010691823898</v>
      </c>
      <c r="W45" s="8">
        <v>146.34150628930811</v>
      </c>
      <c r="X45" s="8">
        <v>349.00855031446542</v>
      </c>
      <c r="Y45" s="8">
        <v>581.16553773584906</v>
      </c>
      <c r="Z45" s="8">
        <v>632.56816981132101</v>
      </c>
      <c r="AA45" s="8">
        <v>800.29192767295592</v>
      </c>
      <c r="AB45" s="8">
        <v>941.19109748427661</v>
      </c>
      <c r="AC45" s="8">
        <v>877.23981132075528</v>
      </c>
      <c r="AD45" s="8">
        <v>1270.7772798742135</v>
      </c>
      <c r="AE45" s="8">
        <v>519.41241040924547</v>
      </c>
      <c r="AF45" s="8">
        <v>358.54404323850162</v>
      </c>
      <c r="AG45" s="8">
        <v>292.69815016336469</v>
      </c>
      <c r="AH45" s="8">
        <v>403.91796062992137</v>
      </c>
      <c r="AI45" s="8">
        <v>507.87235039370074</v>
      </c>
      <c r="AJ45" s="8">
        <v>892.28154724409387</v>
      </c>
      <c r="AK45" s="8">
        <v>1088.8260314960633</v>
      </c>
      <c r="AL45" s="8">
        <v>1045.6369881889761</v>
      </c>
      <c r="AM45" s="8">
        <v>1218.1457480314962</v>
      </c>
      <c r="AN45" s="8">
        <v>1045.6369881889761</v>
      </c>
      <c r="AO45" s="25">
        <v>1218.1457480314962</v>
      </c>
      <c r="AP45" s="33">
        <v>16619.254313524583</v>
      </c>
      <c r="AQ45" s="33">
        <v>582.38091188524595</v>
      </c>
      <c r="AR45" s="33">
        <v>11082.53228483607</v>
      </c>
      <c r="AS45" s="34">
        <v>12832.901321721318</v>
      </c>
    </row>
    <row r="46" spans="1:47">
      <c r="A46" s="24" t="s">
        <v>23</v>
      </c>
      <c r="B46" s="28">
        <v>9.1872096069868956</v>
      </c>
      <c r="C46" s="30">
        <v>11.277086956521737</v>
      </c>
      <c r="D46" s="8">
        <v>3.1083191489361699</v>
      </c>
      <c r="E46" s="8">
        <v>22.384773049645389</v>
      </c>
      <c r="F46" s="8">
        <v>47.00572340425532</v>
      </c>
      <c r="G46" s="8">
        <v>46.637602836879438</v>
      </c>
      <c r="H46" s="8">
        <v>34.209312056737595</v>
      </c>
      <c r="I46" s="8">
        <v>36.252794326241144</v>
      </c>
      <c r="J46" s="8">
        <v>34.550936170212765</v>
      </c>
      <c r="K46" s="8">
        <v>32.792695035461001</v>
      </c>
      <c r="L46" s="8">
        <v>58.870255319148939</v>
      </c>
      <c r="M46" s="8">
        <v>130.03374468085107</v>
      </c>
      <c r="N46" s="8">
        <v>192.46155319148937</v>
      </c>
      <c r="O46" s="8">
        <v>141</v>
      </c>
      <c r="P46" s="8">
        <v>273.18211347517729</v>
      </c>
      <c r="Q46" s="8">
        <v>335.08619148936179</v>
      </c>
      <c r="R46" s="8">
        <v>296.74083687943261</v>
      </c>
      <c r="S46" s="8">
        <v>269.43255319148932</v>
      </c>
      <c r="T46" s="8">
        <v>262.64143262411346</v>
      </c>
      <c r="U46" s="8">
        <v>229.3619361702128</v>
      </c>
      <c r="V46" s="8">
        <v>160.80878014184401</v>
      </c>
      <c r="W46" s="8">
        <v>154.28297872340426</v>
      </c>
      <c r="X46" s="8">
        <v>347.88378014184417</v>
      </c>
      <c r="Y46" s="8">
        <v>607.01568085106362</v>
      </c>
      <c r="Z46" s="8">
        <v>703.14208510638298</v>
      </c>
      <c r="AA46" s="8">
        <v>843.24136879432626</v>
      </c>
      <c r="AB46" s="8">
        <v>1003.9392411347515</v>
      </c>
      <c r="AC46" s="8">
        <v>970.43856737588646</v>
      </c>
      <c r="AD46" s="8">
        <v>1251.9855886524826</v>
      </c>
      <c r="AE46" s="8">
        <v>488.55865209489372</v>
      </c>
      <c r="AF46" s="8">
        <v>331.84669577776248</v>
      </c>
      <c r="AG46" s="8">
        <v>256.48085344432627</v>
      </c>
      <c r="AH46" s="8">
        <v>368.26920183486237</v>
      </c>
      <c r="AI46" s="8">
        <v>488.68431192660535</v>
      </c>
      <c r="AJ46" s="8">
        <v>860.33331192660546</v>
      </c>
      <c r="AK46" s="8">
        <v>1047.4705321100921</v>
      </c>
      <c r="AL46" s="8">
        <v>988.28047706422058</v>
      </c>
      <c r="AM46" s="8">
        <v>1181.9142018348628</v>
      </c>
      <c r="AN46" s="8">
        <v>988.28047706422058</v>
      </c>
      <c r="AO46" s="25">
        <v>1181.9142018348628</v>
      </c>
      <c r="AP46" s="33">
        <v>17366.251223449453</v>
      </c>
      <c r="AQ46" s="33">
        <v>515.17732370433305</v>
      </c>
      <c r="AR46" s="33">
        <v>10699.818708581135</v>
      </c>
      <c r="AS46" s="34">
        <v>12575.881724723871</v>
      </c>
    </row>
    <row r="47" spans="1:47">
      <c r="A47" s="26" t="s">
        <v>24</v>
      </c>
      <c r="B47" s="37">
        <v>13.8</v>
      </c>
      <c r="C47" s="3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25"/>
      <c r="AP47" s="33">
        <v>16640.672411031999</v>
      </c>
      <c r="AQ47" s="33">
        <v>353.2860943060499</v>
      </c>
      <c r="AR47" s="33">
        <v>10609.291717081847</v>
      </c>
      <c r="AS47" s="34">
        <v>13141.811049822061</v>
      </c>
    </row>
    <row r="48" spans="1:47">
      <c r="A48" s="26" t="s">
        <v>25</v>
      </c>
      <c r="B48" s="37">
        <v>8.3071989881956334</v>
      </c>
      <c r="C48" s="30">
        <v>10.091420833333334</v>
      </c>
      <c r="D48" s="8">
        <v>9.5065132978723419</v>
      </c>
      <c r="E48" s="8">
        <v>28.987127659574469</v>
      </c>
      <c r="F48" s="8">
        <v>50.930465425531921</v>
      </c>
      <c r="G48" s="8">
        <v>55.895457446808507</v>
      </c>
      <c r="H48" s="8">
        <v>53.672944148936175</v>
      </c>
      <c r="I48" s="8">
        <v>48.530268617021292</v>
      </c>
      <c r="J48" s="8">
        <v>39.949111702127666</v>
      </c>
      <c r="K48" s="8">
        <v>37.907476063829776</v>
      </c>
      <c r="L48" s="8">
        <v>65.724513297872335</v>
      </c>
      <c r="M48" s="8">
        <v>115.0358776595745</v>
      </c>
      <c r="N48" s="8">
        <v>143.06452925531914</v>
      </c>
      <c r="O48" s="8">
        <v>376</v>
      </c>
      <c r="P48" s="8">
        <v>216.79950265957453</v>
      </c>
      <c r="Q48" s="8">
        <v>285.1067686170212</v>
      </c>
      <c r="R48" s="8">
        <v>272.84951063829783</v>
      </c>
      <c r="S48" s="8">
        <v>244.22577925531914</v>
      </c>
      <c r="T48" s="8">
        <v>230.53358244680837</v>
      </c>
      <c r="U48" s="8">
        <v>200.39444680851076</v>
      </c>
      <c r="V48" s="8">
        <v>128.0916196808511</v>
      </c>
      <c r="W48" s="8">
        <v>112.12218085106386</v>
      </c>
      <c r="X48" s="8">
        <v>242.02011170212756</v>
      </c>
      <c r="Y48" s="8">
        <v>408.48154787234046</v>
      </c>
      <c r="Z48" s="8">
        <v>468.04726063829816</v>
      </c>
      <c r="AA48" s="8">
        <v>588.2912500000001</v>
      </c>
      <c r="AB48" s="8">
        <v>745.245664893617</v>
      </c>
      <c r="AC48" s="8">
        <v>715.20514361702112</v>
      </c>
      <c r="AD48" s="8">
        <v>1027.135808510639</v>
      </c>
      <c r="AE48" s="8">
        <v>418.9729705499999</v>
      </c>
      <c r="AF48" s="8">
        <v>309.16062868077137</v>
      </c>
      <c r="AG48" s="8">
        <v>220.05798911968088</v>
      </c>
      <c r="AH48" s="8">
        <v>326.84782679738549</v>
      </c>
      <c r="AI48" s="8">
        <v>448.51148366013069</v>
      </c>
      <c r="AJ48" s="8">
        <v>789.64634640522831</v>
      </c>
      <c r="AK48" s="8">
        <v>968.03413071895466</v>
      </c>
      <c r="AL48" s="8">
        <v>906.77818627451074</v>
      </c>
      <c r="AM48" s="8">
        <v>1085.3567385620911</v>
      </c>
      <c r="AN48" s="8">
        <v>906.77818627451074</v>
      </c>
      <c r="AO48" s="25">
        <v>1085.3567385620911</v>
      </c>
      <c r="AP48" s="33">
        <v>16869.132481555989</v>
      </c>
      <c r="AQ48" s="33">
        <v>380.44699530516431</v>
      </c>
      <c r="AR48" s="33">
        <v>10937.111455399066</v>
      </c>
      <c r="AS48" s="34">
        <v>12905.916659959759</v>
      </c>
    </row>
    <row r="49" spans="1:45">
      <c r="A49" s="26" t="s">
        <v>26</v>
      </c>
      <c r="B49" s="37">
        <v>12.045923076923073</v>
      </c>
      <c r="C49" s="30">
        <v>13.605375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15</v>
      </c>
      <c r="P49" s="8">
        <v>65.61526666666667</v>
      </c>
      <c r="Q49" s="8">
        <v>140.61213333333333</v>
      </c>
      <c r="R49" s="8">
        <v>184.30846666666667</v>
      </c>
      <c r="S49" s="8">
        <v>210.10893333333334</v>
      </c>
      <c r="T49" s="8">
        <v>269.48660000000001</v>
      </c>
      <c r="U49" s="8">
        <v>204.16733333333335</v>
      </c>
      <c r="V49" s="8">
        <v>141.98586666666668</v>
      </c>
      <c r="W49" s="8">
        <v>139.04153333333335</v>
      </c>
      <c r="X49" s="8">
        <v>283.35839999999996</v>
      </c>
      <c r="Y49" s="8">
        <v>574.66920000000005</v>
      </c>
      <c r="Z49" s="8">
        <v>660.50913333333335</v>
      </c>
      <c r="AA49" s="8">
        <v>849.34300000000007</v>
      </c>
      <c r="AB49" s="8">
        <v>1128.3046666666667</v>
      </c>
      <c r="AC49" s="8">
        <v>1136.4954</v>
      </c>
      <c r="AD49" s="8">
        <v>1294.7243333333331</v>
      </c>
      <c r="AE49" s="8">
        <v>484.4257314813334</v>
      </c>
      <c r="AF49" s="8">
        <v>317.60011325836678</v>
      </c>
      <c r="AG49" s="8">
        <v>215.98265349000002</v>
      </c>
      <c r="AH49" s="8">
        <v>383.16029999999995</v>
      </c>
      <c r="AI49" s="8">
        <v>481.82520000000005</v>
      </c>
      <c r="AJ49" s="8">
        <v>784.94910000000004</v>
      </c>
      <c r="AK49" s="8">
        <v>971.46080000000006</v>
      </c>
      <c r="AL49" s="8">
        <v>972.32529999999986</v>
      </c>
      <c r="AM49" s="8">
        <v>1544.9586000000002</v>
      </c>
      <c r="AN49" s="8">
        <v>972.32529999999986</v>
      </c>
      <c r="AO49" s="25">
        <v>1544.9586000000002</v>
      </c>
      <c r="AP49" s="33">
        <v>17863.183956619305</v>
      </c>
      <c r="AQ49" s="33">
        <v>472.11959611069562</v>
      </c>
      <c r="AR49" s="33">
        <v>10788.177576664177</v>
      </c>
      <c r="AS49" s="34">
        <v>12268.803305908743</v>
      </c>
    </row>
    <row r="50" spans="1:45">
      <c r="A50" s="26" t="s">
        <v>27</v>
      </c>
      <c r="B50" s="37">
        <v>6.5639037304452641</v>
      </c>
      <c r="C50" s="30">
        <v>7.746624048706253</v>
      </c>
      <c r="D50" s="8">
        <v>10.91911198428291</v>
      </c>
      <c r="E50" s="8">
        <v>21.34616502946955</v>
      </c>
      <c r="F50" s="8">
        <v>35.948754420432223</v>
      </c>
      <c r="G50" s="8">
        <v>45.341844793713165</v>
      </c>
      <c r="H50" s="8">
        <v>38.769111984282908</v>
      </c>
      <c r="I50" s="8">
        <v>39.252035363457772</v>
      </c>
      <c r="J50" s="8">
        <v>39.510886051080561</v>
      </c>
      <c r="K50" s="8">
        <v>37.503394891944993</v>
      </c>
      <c r="L50" s="8">
        <v>66.161644400785875</v>
      </c>
      <c r="M50" s="8">
        <v>112.1664302554028</v>
      </c>
      <c r="N50" s="8">
        <v>130.42041453831041</v>
      </c>
      <c r="O50" s="8">
        <v>509</v>
      </c>
      <c r="P50" s="8">
        <v>198.0476424361492</v>
      </c>
      <c r="Q50" s="8">
        <v>252.72310609037328</v>
      </c>
      <c r="R50" s="8">
        <v>229.07343222003928</v>
      </c>
      <c r="S50" s="8">
        <v>202.0927288801571</v>
      </c>
      <c r="T50" s="8">
        <v>197.40612573673857</v>
      </c>
      <c r="U50" s="8">
        <v>168.91238899803542</v>
      </c>
      <c r="V50" s="8">
        <v>113.32444400785847</v>
      </c>
      <c r="W50" s="8">
        <v>107.64120825147351</v>
      </c>
      <c r="X50" s="8">
        <v>220.54414538310414</v>
      </c>
      <c r="Y50" s="8">
        <v>354.92967779960713</v>
      </c>
      <c r="Z50" s="8">
        <v>414.09962671905686</v>
      </c>
      <c r="AA50" s="8">
        <v>539.39850294695486</v>
      </c>
      <c r="AB50" s="8">
        <v>674.79091944990148</v>
      </c>
      <c r="AC50" s="8">
        <v>655.31770923379156</v>
      </c>
      <c r="AD50" s="8">
        <v>927.16903536345865</v>
      </c>
      <c r="AE50" s="8">
        <v>383.0190342841255</v>
      </c>
      <c r="AF50" s="8">
        <v>266.17419524800715</v>
      </c>
      <c r="AG50" s="8">
        <v>218.17296835825181</v>
      </c>
      <c r="AH50" s="8">
        <v>316.18457816377162</v>
      </c>
      <c r="AI50" s="8">
        <v>415.77345657568202</v>
      </c>
      <c r="AJ50" s="8">
        <v>667.98672208436665</v>
      </c>
      <c r="AK50" s="8">
        <v>818.05435483870883</v>
      </c>
      <c r="AL50" s="8">
        <v>746.84874441687316</v>
      </c>
      <c r="AM50" s="8">
        <v>882.7217915632765</v>
      </c>
      <c r="AN50" s="8">
        <v>746.84874441687316</v>
      </c>
      <c r="AO50" s="25">
        <v>882.7217915632765</v>
      </c>
      <c r="AP50" s="33">
        <v>16443.170959939514</v>
      </c>
      <c r="AQ50" s="33">
        <v>397.33606953892667</v>
      </c>
      <c r="AR50" s="33">
        <v>10242.491269841285</v>
      </c>
      <c r="AS50" s="34">
        <v>12173.973424036278</v>
      </c>
    </row>
    <row r="51" spans="1:45">
      <c r="A51" s="26" t="s">
        <v>28</v>
      </c>
      <c r="B51" s="37">
        <v>8.679907815631271</v>
      </c>
      <c r="C51" s="30">
        <v>10.462871212121216</v>
      </c>
      <c r="D51" s="8">
        <v>3.8745125000000007</v>
      </c>
      <c r="E51" s="8">
        <v>16.566671874999997</v>
      </c>
      <c r="F51" s="8">
        <v>39.945703125000009</v>
      </c>
      <c r="G51" s="8">
        <v>59.104737499999999</v>
      </c>
      <c r="H51" s="8">
        <v>51.575709375000017</v>
      </c>
      <c r="I51" s="8">
        <v>48.137012500000012</v>
      </c>
      <c r="J51" s="8">
        <v>40.831740624999995</v>
      </c>
      <c r="K51" s="8">
        <v>42.493556250000005</v>
      </c>
      <c r="L51" s="8">
        <v>77.322078125000033</v>
      </c>
      <c r="M51" s="8">
        <v>145.96344374999998</v>
      </c>
      <c r="N51" s="8">
        <v>173.87245000000001</v>
      </c>
      <c r="O51" s="8">
        <v>320</v>
      </c>
      <c r="P51" s="8">
        <v>267.79963437499998</v>
      </c>
      <c r="Q51" s="8">
        <v>364.89590312500002</v>
      </c>
      <c r="R51" s="8">
        <v>335.27235312499994</v>
      </c>
      <c r="S51" s="8">
        <v>301.12126249999994</v>
      </c>
      <c r="T51" s="8">
        <v>288.36667499999993</v>
      </c>
      <c r="U51" s="8">
        <v>241.59568437500008</v>
      </c>
      <c r="V51" s="8">
        <v>158.88259062499998</v>
      </c>
      <c r="W51" s="8">
        <v>145.38930312500014</v>
      </c>
      <c r="X51" s="8">
        <v>311.46492499999994</v>
      </c>
      <c r="Y51" s="8">
        <v>518.11886874999982</v>
      </c>
      <c r="Z51" s="8">
        <v>609.60588749999977</v>
      </c>
      <c r="AA51" s="8">
        <v>748.01251562500033</v>
      </c>
      <c r="AB51" s="8">
        <v>882.73298125000053</v>
      </c>
      <c r="AC51" s="8">
        <v>837.47065000000055</v>
      </c>
      <c r="AD51" s="8">
        <v>1230.4758437500009</v>
      </c>
      <c r="AE51" s="8">
        <v>484.07489542543743</v>
      </c>
      <c r="AF51" s="8">
        <v>333.52150502029218</v>
      </c>
      <c r="AG51" s="8">
        <v>238.97403205296874</v>
      </c>
      <c r="AH51" s="8">
        <v>360.74031600000012</v>
      </c>
      <c r="AI51" s="8">
        <v>481.19678799999997</v>
      </c>
      <c r="AJ51" s="8">
        <v>838.93277199999943</v>
      </c>
      <c r="AK51" s="8">
        <v>1015.9840319999998</v>
      </c>
      <c r="AL51" s="8">
        <v>964.91164399999991</v>
      </c>
      <c r="AM51" s="8">
        <v>1142.3520639999995</v>
      </c>
      <c r="AN51" s="8">
        <v>964.91164399999991</v>
      </c>
      <c r="AO51" s="25">
        <v>1142.3520639999995</v>
      </c>
      <c r="AP51" s="33">
        <v>16697.77294117647</v>
      </c>
      <c r="AQ51" s="33">
        <v>439.93491687979531</v>
      </c>
      <c r="AR51" s="33">
        <v>9969.8264258312065</v>
      </c>
      <c r="AS51" s="34">
        <v>12512.234475703319</v>
      </c>
    </row>
    <row r="52" spans="1:45">
      <c r="A52" s="26" t="s">
        <v>29</v>
      </c>
      <c r="B52" s="30">
        <v>6.5977406876791056</v>
      </c>
      <c r="C52" s="30">
        <v>7.3940395869191171</v>
      </c>
      <c r="D52" s="8">
        <v>16.701928074245938</v>
      </c>
      <c r="E52" s="8">
        <v>26.234807424593974</v>
      </c>
      <c r="F52" s="8">
        <v>34.018146171693743</v>
      </c>
      <c r="G52" s="8">
        <v>40.903935034802785</v>
      </c>
      <c r="H52" s="8">
        <v>40.618341067285392</v>
      </c>
      <c r="I52" s="8">
        <v>43.326856148491878</v>
      </c>
      <c r="J52" s="8">
        <v>38.965649651972164</v>
      </c>
      <c r="K52" s="8">
        <v>34.472700696055696</v>
      </c>
      <c r="L52" s="8">
        <v>60.966164733178637</v>
      </c>
      <c r="M52" s="8">
        <v>106.04987703016242</v>
      </c>
      <c r="N52" s="8">
        <v>122.38309280742465</v>
      </c>
      <c r="O52" s="8">
        <v>431</v>
      </c>
      <c r="P52" s="8">
        <v>207.55251276102101</v>
      </c>
      <c r="Q52" s="8">
        <v>260.28350812064963</v>
      </c>
      <c r="R52" s="8">
        <v>245.07431322505803</v>
      </c>
      <c r="S52" s="8">
        <v>213.85167981438511</v>
      </c>
      <c r="T52" s="8">
        <v>198.49102088167061</v>
      </c>
      <c r="U52" s="8">
        <v>167.87679118329461</v>
      </c>
      <c r="V52" s="8">
        <v>117.42939443155441</v>
      </c>
      <c r="W52" s="8">
        <v>106.13716009280739</v>
      </c>
      <c r="X52" s="8">
        <v>228.23269837587014</v>
      </c>
      <c r="Y52" s="8">
        <v>390.91872389791189</v>
      </c>
      <c r="Z52" s="8">
        <v>447.03200696055666</v>
      </c>
      <c r="AA52" s="8">
        <v>558.45796751740158</v>
      </c>
      <c r="AB52" s="8">
        <v>676.59087238979157</v>
      </c>
      <c r="AC52" s="8">
        <v>640.20371925754091</v>
      </c>
      <c r="AD52" s="8">
        <v>889.15920417633345</v>
      </c>
      <c r="AE52" s="8">
        <v>377.2945289213921</v>
      </c>
      <c r="AF52" s="8">
        <v>268.15784773746611</v>
      </c>
      <c r="AG52" s="8">
        <v>220.27991690394407</v>
      </c>
      <c r="AH52" s="8">
        <v>305.33737572254347</v>
      </c>
      <c r="AI52" s="8">
        <v>391.95402312138731</v>
      </c>
      <c r="AJ52" s="8">
        <v>656.56561560693706</v>
      </c>
      <c r="AK52" s="8">
        <v>780.69452890173466</v>
      </c>
      <c r="AL52" s="8">
        <v>756.9599682080925</v>
      </c>
      <c r="AM52" s="8">
        <v>908.41480346820811</v>
      </c>
      <c r="AN52" s="8">
        <v>756.9599682080925</v>
      </c>
      <c r="AO52" s="25">
        <v>908.41480346820811</v>
      </c>
      <c r="AP52" s="33">
        <v>16653.22023789294</v>
      </c>
      <c r="AQ52" s="33">
        <v>570.14359388275273</v>
      </c>
      <c r="AR52" s="33">
        <v>10175.319294817344</v>
      </c>
      <c r="AS52" s="34">
        <v>12076.719626168217</v>
      </c>
    </row>
    <row r="53" spans="1:45">
      <c r="A53" s="26" t="s">
        <v>30</v>
      </c>
      <c r="B53" s="30">
        <v>10.275515384615383</v>
      </c>
      <c r="C53" s="30">
        <v>12.026313131313129</v>
      </c>
      <c r="D53" s="8">
        <v>0</v>
      </c>
      <c r="E53" s="8">
        <v>0.22611363636363632</v>
      </c>
      <c r="F53" s="8">
        <v>23.276909090909097</v>
      </c>
      <c r="G53" s="8">
        <v>31.165374999999997</v>
      </c>
      <c r="H53" s="8">
        <v>26.887511363636364</v>
      </c>
      <c r="I53" s="8">
        <v>62.882920454545456</v>
      </c>
      <c r="J53" s="8">
        <v>54.539795454545448</v>
      </c>
      <c r="K53" s="8">
        <v>52.04773863636364</v>
      </c>
      <c r="L53" s="8">
        <v>95.136943181818182</v>
      </c>
      <c r="M53" s="8">
        <v>206.95726136363638</v>
      </c>
      <c r="N53" s="8">
        <v>294.20687500000003</v>
      </c>
      <c r="O53" s="8">
        <v>88</v>
      </c>
      <c r="P53" s="8">
        <v>419.81412500000027</v>
      </c>
      <c r="Q53" s="8">
        <v>511.48810227272736</v>
      </c>
      <c r="R53" s="8">
        <v>467.97138636363633</v>
      </c>
      <c r="S53" s="8">
        <v>438.68928409090915</v>
      </c>
      <c r="T53" s="8">
        <v>372.48752272727268</v>
      </c>
      <c r="U53" s="8">
        <v>303.10832954545464</v>
      </c>
      <c r="V53" s="8">
        <v>197.0759772727273</v>
      </c>
      <c r="W53" s="8">
        <v>176.35438636363639</v>
      </c>
      <c r="X53" s="8">
        <v>417.13861363636369</v>
      </c>
      <c r="Y53" s="8">
        <v>761.70589772727294</v>
      </c>
      <c r="Z53" s="8">
        <v>840.15394318181825</v>
      </c>
      <c r="AA53" s="8">
        <v>1020.3746477272726</v>
      </c>
      <c r="AB53" s="8">
        <v>1190.9691363636366</v>
      </c>
      <c r="AC53" s="8">
        <v>1121.3235113636365</v>
      </c>
      <c r="AD53" s="8">
        <v>1649.131113636364</v>
      </c>
      <c r="AE53" s="8">
        <v>654.59224970749995</v>
      </c>
      <c r="AF53" s="8">
        <v>426.46928458711932</v>
      </c>
      <c r="AG53" s="8">
        <v>284.49198289829553</v>
      </c>
      <c r="AH53" s="8">
        <v>374.97386301369869</v>
      </c>
      <c r="AI53" s="8">
        <v>500.25184931506851</v>
      </c>
      <c r="AJ53" s="8">
        <v>996.76508219178072</v>
      </c>
      <c r="AK53" s="8">
        <v>1228.6792328767131</v>
      </c>
      <c r="AL53" s="8">
        <v>1106.1843150684931</v>
      </c>
      <c r="AM53" s="8">
        <v>1308.9106164383563</v>
      </c>
      <c r="AN53" s="8">
        <v>1106.1843150684931</v>
      </c>
      <c r="AO53" s="25">
        <v>1308.9106164383563</v>
      </c>
      <c r="AP53" s="33">
        <v>16493.036603773562</v>
      </c>
      <c r="AQ53" s="33">
        <v>301.76654088050316</v>
      </c>
      <c r="AR53" s="33">
        <v>10107.240298742152</v>
      </c>
      <c r="AS53" s="34">
        <v>11427.343333333332</v>
      </c>
    </row>
    <row r="55" spans="1:45">
      <c r="A55" s="48" t="s">
        <v>34</v>
      </c>
    </row>
  </sheetData>
  <mergeCells count="12">
    <mergeCell ref="C2:C4"/>
    <mergeCell ref="AU2:AU4"/>
    <mergeCell ref="A31:A33"/>
    <mergeCell ref="B31:B33"/>
    <mergeCell ref="C31:C33"/>
    <mergeCell ref="A2:A4"/>
    <mergeCell ref="B2:B4"/>
    <mergeCell ref="D31:AN32"/>
    <mergeCell ref="AO31:AS32"/>
    <mergeCell ref="D2:AN3"/>
    <mergeCell ref="AO2:AS3"/>
    <mergeCell ref="AT2:AT4"/>
  </mergeCells>
  <pageMargins left="0.7" right="0.7" top="0.75" bottom="0.75" header="0.3" footer="0.3"/>
  <pageSetup scale="39" orientation="landscape" r:id="rId1"/>
  <colBreaks count="1" manualBreakCount="1">
    <brk id="47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87A0-3EA4-4B5E-9528-0C3AC4998952}">
  <dimension ref="A1:F46"/>
  <sheetViews>
    <sheetView topLeftCell="A10" zoomScale="90" zoomScaleNormal="90" workbookViewId="0">
      <selection activeCell="J10" sqref="J10"/>
    </sheetView>
  </sheetViews>
  <sheetFormatPr defaultRowHeight="15"/>
  <cols>
    <col min="1" max="1" width="15.42578125" bestFit="1" customWidth="1"/>
    <col min="2" max="2" width="25.5703125" bestFit="1" customWidth="1"/>
    <col min="3" max="3" width="28.7109375" bestFit="1" customWidth="1"/>
    <col min="4" max="4" width="19.140625" bestFit="1" customWidth="1"/>
    <col min="5" max="5" width="17.7109375" bestFit="1" customWidth="1"/>
  </cols>
  <sheetData>
    <row r="1" spans="1:3">
      <c r="C1" s="23"/>
    </row>
    <row r="3" spans="1:3">
      <c r="A3" s="38" t="s">
        <v>0</v>
      </c>
      <c r="B3" s="39" t="s">
        <v>35</v>
      </c>
      <c r="C3" s="40" t="s">
        <v>36</v>
      </c>
    </row>
    <row r="4" spans="1:3">
      <c r="A4" s="24" t="s">
        <v>11</v>
      </c>
      <c r="B4" s="29">
        <v>0.69142335766423346</v>
      </c>
      <c r="C4" s="41">
        <v>87.390551401869132</v>
      </c>
    </row>
    <row r="5" spans="1:3">
      <c r="A5" s="24" t="s">
        <v>12</v>
      </c>
      <c r="B5" s="29">
        <v>5</v>
      </c>
      <c r="C5" s="41">
        <v>104.2085</v>
      </c>
    </row>
    <row r="6" spans="1:3">
      <c r="A6" s="24" t="s">
        <v>13</v>
      </c>
      <c r="B6" s="29">
        <v>1.1280084925690022</v>
      </c>
      <c r="C6" s="41">
        <v>89.839231404958497</v>
      </c>
    </row>
    <row r="7" spans="1:3">
      <c r="A7" s="24" t="s">
        <v>14</v>
      </c>
      <c r="B7" s="29">
        <v>1.1080147058823528</v>
      </c>
      <c r="C7" s="41">
        <v>94.024037974683523</v>
      </c>
    </row>
    <row r="8" spans="1:3">
      <c r="A8" s="24" t="s">
        <v>15</v>
      </c>
      <c r="B8" s="29">
        <v>1.1115879396984925</v>
      </c>
      <c r="C8" s="41">
        <v>94.115090909091009</v>
      </c>
    </row>
    <row r="9" spans="1:3">
      <c r="A9" s="24" t="s">
        <v>16</v>
      </c>
      <c r="B9" s="29">
        <v>2.9266956521739127</v>
      </c>
      <c r="C9" s="41">
        <v>62.98293939393939</v>
      </c>
    </row>
    <row r="10" spans="1:3">
      <c r="A10" s="24" t="s">
        <v>17</v>
      </c>
      <c r="B10" s="29">
        <v>1.5693636363636363</v>
      </c>
      <c r="C10" s="41">
        <v>72.567556603773554</v>
      </c>
    </row>
    <row r="11" spans="1:3">
      <c r="A11" s="24" t="s">
        <v>18</v>
      </c>
      <c r="B11" s="29">
        <v>1.3901322175732218</v>
      </c>
      <c r="C11" s="41">
        <v>72.216987124463486</v>
      </c>
    </row>
    <row r="12" spans="1:3">
      <c r="A12" s="24" t="s">
        <v>19</v>
      </c>
      <c r="B12" s="29">
        <v>1.3139737827715356</v>
      </c>
      <c r="C12" s="41">
        <v>72.713817813765203</v>
      </c>
    </row>
    <row r="13" spans="1:3">
      <c r="A13" s="24" t="s">
        <v>20</v>
      </c>
      <c r="B13" s="29">
        <v>1.3155148936170216</v>
      </c>
      <c r="C13" s="41">
        <v>89.255325503355806</v>
      </c>
    </row>
    <row r="14" spans="1:3">
      <c r="A14" s="24" t="s">
        <v>21</v>
      </c>
      <c r="B14" s="29">
        <v>1.242475</v>
      </c>
      <c r="C14" s="41">
        <v>71.835447368421029</v>
      </c>
    </row>
    <row r="15" spans="1:3">
      <c r="A15" s="24" t="s">
        <v>22</v>
      </c>
      <c r="B15" s="29">
        <v>1.8653527131782939</v>
      </c>
      <c r="C15" s="41">
        <v>95.408848214285698</v>
      </c>
    </row>
    <row r="16" spans="1:3">
      <c r="A16" s="24" t="s">
        <v>23</v>
      </c>
      <c r="B16" s="29">
        <v>1.5350000000000006</v>
      </c>
      <c r="C16" s="41">
        <v>78.542683333333358</v>
      </c>
    </row>
    <row r="17" spans="1:6">
      <c r="A17" s="24" t="s">
        <v>24</v>
      </c>
      <c r="B17" s="29">
        <v>4</v>
      </c>
      <c r="C17" s="41">
        <v>85.86</v>
      </c>
    </row>
    <row r="18" spans="1:6">
      <c r="A18" s="24" t="s">
        <v>25</v>
      </c>
      <c r="B18" s="29">
        <v>1.4636879432624108</v>
      </c>
      <c r="C18" s="41">
        <v>76.112105555555502</v>
      </c>
    </row>
    <row r="19" spans="1:6">
      <c r="A19" s="24" t="s">
        <v>26</v>
      </c>
      <c r="B19" s="29">
        <v>4</v>
      </c>
      <c r="C19" s="41">
        <v>63.187750000000008</v>
      </c>
    </row>
    <row r="20" spans="1:6">
      <c r="A20" s="24" t="s">
        <v>27</v>
      </c>
      <c r="B20" s="29">
        <v>1.3399140127388558</v>
      </c>
      <c r="C20" s="41">
        <v>91.965462871287173</v>
      </c>
    </row>
    <row r="21" spans="1:6">
      <c r="A21" s="24" t="s">
        <v>28</v>
      </c>
      <c r="B21" s="29">
        <v>1.7473228346456686</v>
      </c>
      <c r="C21" s="41">
        <v>86.45518633540371</v>
      </c>
    </row>
    <row r="22" spans="1:6">
      <c r="A22" s="24" t="s">
        <v>29</v>
      </c>
      <c r="B22" s="29">
        <v>0.88774078014184299</v>
      </c>
      <c r="C22" s="41">
        <v>91.600513986013993</v>
      </c>
    </row>
    <row r="23" spans="1:6">
      <c r="A23" s="24" t="s">
        <v>30</v>
      </c>
      <c r="B23" s="29">
        <v>1.9034594594594587</v>
      </c>
      <c r="C23" s="41">
        <v>68.220138888888897</v>
      </c>
    </row>
    <row r="24" spans="1:6">
      <c r="A24" s="24"/>
      <c r="B24" s="29"/>
      <c r="C24" s="29"/>
    </row>
    <row r="25" spans="1:6" ht="18.600000000000001" customHeight="1">
      <c r="A25" s="99" t="s">
        <v>1</v>
      </c>
      <c r="B25" s="99"/>
      <c r="C25" s="100"/>
      <c r="F25" t="s">
        <v>37</v>
      </c>
    </row>
    <row r="26" spans="1:6">
      <c r="A26" s="3" t="s">
        <v>0</v>
      </c>
      <c r="B26" s="6" t="s">
        <v>38</v>
      </c>
      <c r="C26" s="7" t="s">
        <v>39</v>
      </c>
    </row>
    <row r="27" spans="1:6">
      <c r="A27" s="24" t="s">
        <v>11</v>
      </c>
      <c r="B27" s="54">
        <v>1201.5959999999989</v>
      </c>
      <c r="C27" s="55">
        <v>13.200000000000001</v>
      </c>
    </row>
    <row r="28" spans="1:6">
      <c r="A28" s="24" t="s">
        <v>13</v>
      </c>
      <c r="B28" s="54">
        <v>4960.0500000000093</v>
      </c>
      <c r="C28" s="55">
        <v>75.760000000000005</v>
      </c>
    </row>
    <row r="29" spans="1:6">
      <c r="A29" s="24" t="s">
        <v>14</v>
      </c>
      <c r="B29" s="54">
        <v>794.69200000000069</v>
      </c>
      <c r="C29" s="55">
        <v>16.799999999999997</v>
      </c>
    </row>
    <row r="30" spans="1:6">
      <c r="A30" s="24" t="s">
        <v>15</v>
      </c>
      <c r="B30" s="54">
        <v>2332.0719999999978</v>
      </c>
      <c r="C30" s="55">
        <v>13.3</v>
      </c>
    </row>
    <row r="31" spans="1:6">
      <c r="A31" s="24" t="s">
        <v>16</v>
      </c>
      <c r="B31" s="54">
        <v>144.381</v>
      </c>
      <c r="C31" s="55">
        <v>0</v>
      </c>
    </row>
    <row r="32" spans="1:6">
      <c r="A32" s="24" t="s">
        <v>17</v>
      </c>
      <c r="B32" s="54">
        <v>1042.3160000000003</v>
      </c>
      <c r="C32" s="55">
        <v>0</v>
      </c>
    </row>
    <row r="33" spans="1:3">
      <c r="A33" s="24" t="s">
        <v>18</v>
      </c>
      <c r="B33" s="54">
        <v>1847.4339999999986</v>
      </c>
      <c r="C33" s="55">
        <v>6.84</v>
      </c>
    </row>
    <row r="34" spans="1:3">
      <c r="A34" s="24" t="s">
        <v>19</v>
      </c>
      <c r="B34" s="54">
        <v>1415.9189999999985</v>
      </c>
      <c r="C34" s="55">
        <v>15.2</v>
      </c>
    </row>
    <row r="35" spans="1:3">
      <c r="A35" s="24" t="s">
        <v>20</v>
      </c>
      <c r="B35" s="54">
        <v>1433.5969999999973</v>
      </c>
      <c r="C35" s="55">
        <v>17.28</v>
      </c>
    </row>
    <row r="36" spans="1:3">
      <c r="A36" s="24" t="s">
        <v>21</v>
      </c>
      <c r="B36" s="54">
        <v>383.99000000000012</v>
      </c>
      <c r="C36" s="55">
        <v>0</v>
      </c>
    </row>
    <row r="37" spans="1:3">
      <c r="A37" s="24" t="s">
        <v>22</v>
      </c>
      <c r="B37" s="54">
        <v>1110.8699999999999</v>
      </c>
      <c r="C37" s="55">
        <v>15</v>
      </c>
    </row>
    <row r="38" spans="1:3">
      <c r="A38" s="24" t="s">
        <v>23</v>
      </c>
      <c r="B38" s="54">
        <v>571.01499999999999</v>
      </c>
      <c r="C38" s="55">
        <v>0</v>
      </c>
    </row>
    <row r="39" spans="1:3">
      <c r="A39" s="24" t="s">
        <v>25</v>
      </c>
      <c r="B39" s="54">
        <v>1700.7999999999981</v>
      </c>
      <c r="C39" s="55">
        <v>29.7</v>
      </c>
    </row>
    <row r="40" spans="1:3">
      <c r="A40" s="24" t="s">
        <v>26</v>
      </c>
      <c r="B40" s="54">
        <v>83.343999999999994</v>
      </c>
      <c r="C40" s="55">
        <v>23</v>
      </c>
    </row>
    <row r="41" spans="1:3">
      <c r="A41" s="24" t="s">
        <v>27</v>
      </c>
      <c r="B41" s="54">
        <v>2647.0290000000005</v>
      </c>
      <c r="C41" s="55">
        <v>16.560000000000002</v>
      </c>
    </row>
    <row r="42" spans="1:3">
      <c r="A42" s="24" t="s">
        <v>28</v>
      </c>
      <c r="B42" s="54">
        <v>1014.2639999999996</v>
      </c>
      <c r="C42" s="55">
        <v>35.444000000000003</v>
      </c>
    </row>
    <row r="43" spans="1:3">
      <c r="A43" s="24" t="s">
        <v>29</v>
      </c>
      <c r="B43" s="54">
        <v>2921.385000000007</v>
      </c>
      <c r="C43" s="55">
        <v>8.4079999999999995</v>
      </c>
    </row>
    <row r="44" spans="1:3">
      <c r="A44" s="24" t="s">
        <v>30</v>
      </c>
      <c r="B44" s="54">
        <v>230.45999999999995</v>
      </c>
      <c r="C44" s="55">
        <v>0</v>
      </c>
    </row>
    <row r="45" spans="1:3">
      <c r="A45" s="24"/>
    </row>
    <row r="46" spans="1:3">
      <c r="A46" s="48" t="s">
        <v>34</v>
      </c>
    </row>
  </sheetData>
  <mergeCells count="1">
    <mergeCell ref="A25:C25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564B-0320-4F24-95FB-2AA42595C7E6}">
  <dimension ref="A1:K41"/>
  <sheetViews>
    <sheetView zoomScale="80" zoomScaleNormal="80" zoomScalePageLayoutView="85" workbookViewId="0">
      <selection activeCell="A7" sqref="A7"/>
    </sheetView>
  </sheetViews>
  <sheetFormatPr defaultRowHeight="15"/>
  <cols>
    <col min="1" max="1" width="46.28515625" customWidth="1"/>
    <col min="2" max="2" width="9.85546875" bestFit="1" customWidth="1"/>
    <col min="3" max="3" width="7.42578125" bestFit="1" customWidth="1"/>
    <col min="4" max="4" width="14.5703125" bestFit="1" customWidth="1"/>
    <col min="5" max="5" width="22.42578125" bestFit="1" customWidth="1"/>
    <col min="6" max="7" width="23.7109375" customWidth="1"/>
    <col min="9" max="9" width="36.42578125" customWidth="1"/>
  </cols>
  <sheetData>
    <row r="1" spans="1:11" ht="25.9" customHeight="1">
      <c r="A1" s="101" t="s">
        <v>0</v>
      </c>
      <c r="B1" s="103" t="s">
        <v>1</v>
      </c>
      <c r="C1" s="99"/>
      <c r="D1" s="99"/>
      <c r="E1" s="99"/>
      <c r="F1" s="99"/>
      <c r="G1" s="99"/>
    </row>
    <row r="2" spans="1:11" s="36" customFormat="1" ht="30">
      <c r="A2" s="102"/>
      <c r="B2" s="44" t="s">
        <v>40</v>
      </c>
      <c r="C2" s="45" t="s">
        <v>41</v>
      </c>
      <c r="D2" s="44" t="s">
        <v>42</v>
      </c>
      <c r="E2" s="45" t="s">
        <v>43</v>
      </c>
      <c r="F2" s="45" t="s">
        <v>44</v>
      </c>
      <c r="G2" s="45" t="s">
        <v>45</v>
      </c>
    </row>
    <row r="3" spans="1:11">
      <c r="A3" s="49">
        <v>44713</v>
      </c>
      <c r="B3" s="42">
        <v>287.99600000000004</v>
      </c>
      <c r="C3" s="46"/>
      <c r="D3" s="64">
        <v>75.900000000000006</v>
      </c>
      <c r="E3" s="65">
        <v>287.99600000000004</v>
      </c>
      <c r="F3" s="2">
        <v>84.715000000000003</v>
      </c>
      <c r="G3" s="66">
        <v>65.599999999999994</v>
      </c>
      <c r="I3" s="56" t="s">
        <v>46</v>
      </c>
      <c r="J3" s="57" t="s">
        <v>47</v>
      </c>
      <c r="K3" s="58" t="s">
        <v>48</v>
      </c>
    </row>
    <row r="4" spans="1:11">
      <c r="A4" s="49">
        <v>44743</v>
      </c>
      <c r="B4" s="42">
        <v>321.17400000000004</v>
      </c>
      <c r="C4" s="46"/>
      <c r="D4" s="64">
        <v>173.89999999999992</v>
      </c>
      <c r="E4" s="65">
        <v>321.17400000000004</v>
      </c>
      <c r="F4" s="2">
        <v>65.850000000000009</v>
      </c>
      <c r="G4" s="66">
        <v>24.4</v>
      </c>
      <c r="I4" s="59" t="s">
        <v>49</v>
      </c>
      <c r="J4" s="60">
        <v>6896</v>
      </c>
      <c r="K4" s="61">
        <v>1</v>
      </c>
    </row>
    <row r="5" spans="1:11">
      <c r="A5" s="49">
        <v>44774</v>
      </c>
      <c r="B5" s="42">
        <v>713.87699999999995</v>
      </c>
      <c r="C5" s="46"/>
      <c r="D5" s="64">
        <v>205.09999999999997</v>
      </c>
      <c r="E5" s="65">
        <v>713.87699999999995</v>
      </c>
      <c r="F5" s="2">
        <v>138.24599999999998</v>
      </c>
      <c r="G5" s="66">
        <v>148.613</v>
      </c>
      <c r="I5" s="59" t="s">
        <v>50</v>
      </c>
      <c r="J5" s="60">
        <v>1292</v>
      </c>
      <c r="K5" s="62">
        <f>J5/J4</f>
        <v>0.18735498839907191</v>
      </c>
    </row>
    <row r="6" spans="1:11">
      <c r="A6" s="49">
        <v>44805</v>
      </c>
      <c r="B6" s="42">
        <v>703.12300000000005</v>
      </c>
      <c r="C6" s="46"/>
      <c r="D6" s="64">
        <v>200.9</v>
      </c>
      <c r="E6" s="65">
        <v>703.12300000000005</v>
      </c>
      <c r="F6" s="2">
        <v>192.60799999999998</v>
      </c>
      <c r="G6" s="66">
        <v>115.005</v>
      </c>
      <c r="I6" s="59" t="s">
        <v>51</v>
      </c>
      <c r="J6" s="60">
        <v>1033</v>
      </c>
      <c r="K6" s="63">
        <f>J6/J4</f>
        <v>0.14979698375870071</v>
      </c>
    </row>
    <row r="7" spans="1:11">
      <c r="A7" s="49">
        <v>44835</v>
      </c>
      <c r="B7" s="42">
        <v>752.36199999999974</v>
      </c>
      <c r="C7" s="46"/>
      <c r="D7" s="64">
        <v>183.89999999999998</v>
      </c>
      <c r="E7" s="65">
        <v>752.36199999999974</v>
      </c>
      <c r="F7" s="2">
        <v>230.68400000000003</v>
      </c>
      <c r="G7" s="66">
        <v>70.19</v>
      </c>
      <c r="I7" s="59" t="s">
        <v>52</v>
      </c>
      <c r="J7" s="60">
        <v>235</v>
      </c>
      <c r="K7" s="63">
        <f>J7/J4</f>
        <v>3.4077726218097446E-2</v>
      </c>
    </row>
    <row r="8" spans="1:11">
      <c r="A8" s="49">
        <v>44866</v>
      </c>
      <c r="B8" s="42">
        <v>653.50300000000004</v>
      </c>
      <c r="C8" s="46">
        <v>31.954999999999998</v>
      </c>
      <c r="D8" s="64">
        <v>346.3</v>
      </c>
      <c r="E8" s="65">
        <v>653.50300000000004</v>
      </c>
      <c r="F8" s="2">
        <v>217.54599999999999</v>
      </c>
      <c r="G8" s="66">
        <v>131.32</v>
      </c>
      <c r="I8" s="59" t="s">
        <v>53</v>
      </c>
      <c r="J8" s="60">
        <v>21</v>
      </c>
      <c r="K8" s="63">
        <f>J8/J4</f>
        <v>3.045243619489559E-3</v>
      </c>
    </row>
    <row r="9" spans="1:11">
      <c r="A9" s="49">
        <v>44896</v>
      </c>
      <c r="B9" s="42">
        <v>720.12700000000029</v>
      </c>
      <c r="C9" s="46"/>
      <c r="D9" s="64">
        <v>317.00000000000006</v>
      </c>
      <c r="E9" s="65">
        <v>720.12700000000029</v>
      </c>
      <c r="F9" s="2">
        <v>208.22199999999998</v>
      </c>
      <c r="G9" s="66">
        <v>82.899999999999991</v>
      </c>
      <c r="I9" s="59" t="s">
        <v>54</v>
      </c>
      <c r="J9" s="60">
        <v>3</v>
      </c>
      <c r="K9" s="63">
        <f>J9/J4</f>
        <v>4.3503480278422272E-4</v>
      </c>
    </row>
    <row r="10" spans="1:11">
      <c r="A10" s="49">
        <v>44927</v>
      </c>
      <c r="B10" s="42">
        <v>843.97900000000027</v>
      </c>
      <c r="C10" s="46">
        <v>15.66</v>
      </c>
      <c r="D10" s="64">
        <v>461.80000000000007</v>
      </c>
      <c r="E10" s="65">
        <v>843.97900000000027</v>
      </c>
      <c r="F10" s="2">
        <v>208.20400000000001</v>
      </c>
      <c r="G10" s="66">
        <v>127.06</v>
      </c>
    </row>
    <row r="11" spans="1:11">
      <c r="A11" s="49">
        <v>44958</v>
      </c>
      <c r="B11" s="42">
        <v>749.0930000000003</v>
      </c>
      <c r="C11" s="46">
        <v>22.98</v>
      </c>
      <c r="D11" s="64">
        <v>387.70000000000005</v>
      </c>
      <c r="E11" s="65">
        <v>749.0930000000003</v>
      </c>
      <c r="F11" s="2">
        <v>179.98499999999999</v>
      </c>
      <c r="G11" s="66">
        <v>73.962000000000003</v>
      </c>
    </row>
    <row r="12" spans="1:11">
      <c r="A12" s="49">
        <v>44986</v>
      </c>
      <c r="B12" s="42">
        <v>1605.1829999999982</v>
      </c>
      <c r="C12" s="46">
        <v>12.6</v>
      </c>
      <c r="D12" s="64">
        <v>359.6</v>
      </c>
      <c r="E12" s="65">
        <v>1605.1829999999982</v>
      </c>
      <c r="F12" s="2">
        <v>355.50400000000008</v>
      </c>
      <c r="G12" s="66">
        <v>127.14999999999998</v>
      </c>
    </row>
    <row r="13" spans="1:11">
      <c r="A13" s="49">
        <v>45017</v>
      </c>
      <c r="B13" s="42">
        <v>1524.0809999999983</v>
      </c>
      <c r="C13" s="46"/>
      <c r="D13" s="64">
        <v>411.8</v>
      </c>
      <c r="E13" s="65">
        <v>1524.0809999999983</v>
      </c>
      <c r="F13" s="2">
        <v>301.21900000000005</v>
      </c>
      <c r="G13" s="66">
        <v>150.32</v>
      </c>
    </row>
    <row r="14" spans="1:11">
      <c r="A14" s="49">
        <v>45047</v>
      </c>
      <c r="B14" s="42">
        <v>2046.9549999999988</v>
      </c>
      <c r="C14" s="46">
        <v>13.055999999999999</v>
      </c>
      <c r="D14" s="64">
        <v>659.00000000000011</v>
      </c>
      <c r="E14" s="65">
        <v>2046.9549999999988</v>
      </c>
      <c r="F14" s="2">
        <v>516.30200000000013</v>
      </c>
      <c r="G14" s="66">
        <v>241.488</v>
      </c>
    </row>
    <row r="15" spans="1:11">
      <c r="A15" s="49">
        <v>45078</v>
      </c>
      <c r="B15" s="42">
        <v>1555.2839999999981</v>
      </c>
      <c r="C15" s="46"/>
      <c r="D15" s="64">
        <v>381.7000000000001</v>
      </c>
      <c r="E15" s="65">
        <v>1555.2839999999981</v>
      </c>
      <c r="F15" s="2">
        <v>312.31200000000001</v>
      </c>
      <c r="G15" s="66">
        <v>134.84999999999997</v>
      </c>
    </row>
    <row r="16" spans="1:11">
      <c r="A16" s="49">
        <v>45108</v>
      </c>
      <c r="B16" s="42">
        <v>1469.5929999999985</v>
      </c>
      <c r="C16" s="46"/>
      <c r="D16" s="64">
        <v>535.50000000000023</v>
      </c>
      <c r="E16" s="65">
        <v>1469.5929999999985</v>
      </c>
      <c r="F16" s="2">
        <v>302.58000000000004</v>
      </c>
      <c r="G16" s="66">
        <v>112.64</v>
      </c>
    </row>
    <row r="17" spans="1:7">
      <c r="A17" s="49">
        <v>45139</v>
      </c>
      <c r="B17" s="42">
        <v>1695.2389999999984</v>
      </c>
      <c r="C17" s="46">
        <v>6.41</v>
      </c>
      <c r="D17" s="64">
        <v>676.90000000000032</v>
      </c>
      <c r="E17" s="65">
        <v>1695.2389999999984</v>
      </c>
      <c r="F17" s="2">
        <v>309.05600000000004</v>
      </c>
      <c r="G17" s="66">
        <v>95.589999999999989</v>
      </c>
    </row>
    <row r="18" spans="1:7">
      <c r="A18" s="49">
        <v>45170</v>
      </c>
      <c r="B18" s="42">
        <v>1862.1899999999989</v>
      </c>
      <c r="C18" s="46">
        <v>25.09</v>
      </c>
      <c r="D18" s="64">
        <v>378.90000000000009</v>
      </c>
      <c r="E18" s="65">
        <v>1862.1899999999989</v>
      </c>
      <c r="F18" s="2">
        <v>378.31000000000012</v>
      </c>
      <c r="G18" s="66">
        <v>131.1</v>
      </c>
    </row>
    <row r="19" spans="1:7">
      <c r="A19" s="49">
        <v>45200</v>
      </c>
      <c r="B19" s="42">
        <v>2072.9339999999997</v>
      </c>
      <c r="C19" s="46"/>
      <c r="D19" s="64">
        <v>451.50000000000006</v>
      </c>
      <c r="E19" s="65">
        <v>2072.9339999999997</v>
      </c>
      <c r="F19" s="2">
        <v>324.71800000000002</v>
      </c>
      <c r="G19" s="66">
        <v>124.89299999999999</v>
      </c>
    </row>
    <row r="20" spans="1:7">
      <c r="A20" s="49">
        <v>45231</v>
      </c>
      <c r="B20" s="42">
        <v>1342.0719999999994</v>
      </c>
      <c r="C20" s="46">
        <v>44.04</v>
      </c>
      <c r="D20" s="64">
        <v>461.30000000000007</v>
      </c>
      <c r="E20" s="65">
        <v>1342.0719999999994</v>
      </c>
      <c r="F20" s="2">
        <v>310.34399999999999</v>
      </c>
      <c r="G20" s="66">
        <v>103.736</v>
      </c>
    </row>
    <row r="21" spans="1:7">
      <c r="A21" s="49">
        <v>45261</v>
      </c>
      <c r="B21" s="42">
        <v>1232.5309999999995</v>
      </c>
      <c r="C21" s="46">
        <v>27.6</v>
      </c>
      <c r="D21" s="64">
        <v>360.60000000000008</v>
      </c>
      <c r="E21" s="65">
        <v>1232.5309999999995</v>
      </c>
      <c r="F21" s="2">
        <v>283.54400000000004</v>
      </c>
      <c r="G21" s="66">
        <v>166.03800000000001</v>
      </c>
    </row>
    <row r="22" spans="1:7">
      <c r="A22" s="49">
        <v>45292</v>
      </c>
      <c r="B22" s="42">
        <v>1531.8739999999991</v>
      </c>
      <c r="C22" s="46">
        <v>18.350000000000001</v>
      </c>
      <c r="D22" s="64">
        <v>564.19999999999993</v>
      </c>
      <c r="E22" s="65">
        <v>1531.8739999999991</v>
      </c>
      <c r="F22" s="2">
        <v>264.00600000000003</v>
      </c>
      <c r="G22" s="66">
        <v>142.89999999999998</v>
      </c>
    </row>
    <row r="23" spans="1:7">
      <c r="A23" s="49">
        <v>45323</v>
      </c>
      <c r="B23" s="42">
        <v>1534.5079999999994</v>
      </c>
      <c r="C23" s="46">
        <v>19.100000000000001</v>
      </c>
      <c r="D23" s="64">
        <v>446.80000000000007</v>
      </c>
      <c r="E23" s="65">
        <v>1534.5079999999994</v>
      </c>
      <c r="F23" s="2">
        <v>385.08200000000005</v>
      </c>
      <c r="G23" s="66">
        <v>175.33599999999998</v>
      </c>
    </row>
    <row r="24" spans="1:7">
      <c r="A24" s="49">
        <v>45352</v>
      </c>
      <c r="B24" s="42">
        <v>1390.9849999999994</v>
      </c>
      <c r="C24" s="46">
        <v>58.71</v>
      </c>
      <c r="D24" s="64">
        <v>387.60000000000008</v>
      </c>
      <c r="E24" s="65">
        <v>1390.9849999999994</v>
      </c>
      <c r="F24" s="2">
        <v>328.50800000000004</v>
      </c>
      <c r="G24" s="66">
        <v>145.66</v>
      </c>
    </row>
    <row r="25" spans="1:7">
      <c r="A25" s="49">
        <v>45383</v>
      </c>
      <c r="B25" s="42">
        <v>1286.0250000000001</v>
      </c>
      <c r="C25" s="46">
        <v>76.039999999999992</v>
      </c>
      <c r="D25" s="64">
        <v>219.4</v>
      </c>
      <c r="E25" s="65">
        <v>1286.0250000000001</v>
      </c>
      <c r="F25" s="2">
        <v>369.16800000000001</v>
      </c>
      <c r="G25" s="66">
        <v>68.289999999999992</v>
      </c>
    </row>
    <row r="26" spans="1:7">
      <c r="A26" s="49">
        <v>45413</v>
      </c>
      <c r="B26" s="42">
        <v>1372.7099999999998</v>
      </c>
      <c r="C26" s="46">
        <v>106.38800000000001</v>
      </c>
      <c r="D26" s="64">
        <v>261.8</v>
      </c>
      <c r="E26" s="65">
        <v>1372.7099999999998</v>
      </c>
      <c r="F26" s="2">
        <v>588.17999999999995</v>
      </c>
      <c r="G26" s="66">
        <v>155.49299999999999</v>
      </c>
    </row>
    <row r="27" spans="1:7">
      <c r="A27" s="49">
        <v>45444</v>
      </c>
      <c r="B27" s="42">
        <v>1309.1539999999995</v>
      </c>
      <c r="C27" s="46"/>
      <c r="D27" s="64">
        <v>218.39999999999998</v>
      </c>
      <c r="E27" s="65">
        <v>1309.1539999999995</v>
      </c>
      <c r="F27" s="2">
        <v>577.47300000000041</v>
      </c>
      <c r="G27" s="66">
        <v>265.96599999999995</v>
      </c>
    </row>
    <row r="28" spans="1:7">
      <c r="A28" s="49">
        <v>45474</v>
      </c>
      <c r="B28" s="42">
        <v>1278.0439999999994</v>
      </c>
      <c r="C28" s="46">
        <v>10</v>
      </c>
      <c r="D28" s="64">
        <v>160.4</v>
      </c>
      <c r="E28" s="65">
        <v>1278.0439999999994</v>
      </c>
      <c r="F28" s="2">
        <v>559.36000000000024</v>
      </c>
      <c r="G28" s="66">
        <v>375.51300000000009</v>
      </c>
    </row>
    <row r="29" spans="1:7">
      <c r="A29" s="49">
        <v>45505</v>
      </c>
      <c r="B29" s="42">
        <v>1175.4690000000005</v>
      </c>
      <c r="C29" s="46">
        <v>21.4</v>
      </c>
      <c r="D29" s="64">
        <v>256.8</v>
      </c>
      <c r="E29" s="65">
        <v>1175.4690000000005</v>
      </c>
      <c r="F29" s="2">
        <v>633.22399999999993</v>
      </c>
      <c r="G29" s="66">
        <v>388.82000000000005</v>
      </c>
    </row>
    <row r="30" spans="1:7">
      <c r="A30" s="49">
        <v>45536</v>
      </c>
      <c r="B30" s="42">
        <v>1037.5709999999999</v>
      </c>
      <c r="C30" s="46">
        <v>14.04</v>
      </c>
      <c r="D30" s="64">
        <v>178.40000000000003</v>
      </c>
      <c r="E30" s="65">
        <v>1037.5709999999999</v>
      </c>
      <c r="F30" s="2">
        <v>668.26300000000003</v>
      </c>
      <c r="G30" s="66">
        <v>308.52199999999999</v>
      </c>
    </row>
    <row r="31" spans="1:7">
      <c r="A31" s="49">
        <v>45566</v>
      </c>
      <c r="B31" s="42">
        <v>1294.2019999999998</v>
      </c>
      <c r="C31" s="46">
        <v>41.599999999999994</v>
      </c>
      <c r="D31" s="64">
        <v>144</v>
      </c>
      <c r="E31" s="65">
        <v>1294.2019999999998</v>
      </c>
      <c r="F31" s="2">
        <v>884.59700000000009</v>
      </c>
      <c r="G31" s="66">
        <v>411.00500000000005</v>
      </c>
    </row>
    <row r="32" spans="1:7">
      <c r="A32" s="49">
        <v>45597</v>
      </c>
      <c r="B32" s="42">
        <v>1207.8039999999999</v>
      </c>
      <c r="C32" s="46">
        <v>31.52</v>
      </c>
      <c r="D32" s="64">
        <v>279.8</v>
      </c>
      <c r="E32" s="65">
        <v>1207.8039999999999</v>
      </c>
      <c r="F32" s="2">
        <v>896.65399999999988</v>
      </c>
      <c r="G32" s="66">
        <v>299.42</v>
      </c>
    </row>
    <row r="33" spans="1:7">
      <c r="A33" s="49">
        <v>45627</v>
      </c>
      <c r="B33" s="42">
        <v>979.51300000000015</v>
      </c>
      <c r="C33" s="46">
        <v>16</v>
      </c>
      <c r="D33" s="64">
        <v>171.9</v>
      </c>
      <c r="E33" s="65">
        <v>979.51300000000015</v>
      </c>
      <c r="F33" s="2">
        <v>663.36299999999994</v>
      </c>
      <c r="G33" s="66">
        <v>290.32000000000005</v>
      </c>
    </row>
    <row r="34" spans="1:7">
      <c r="A34" s="49">
        <v>45658</v>
      </c>
      <c r="B34" s="42">
        <v>2664.8709999999974</v>
      </c>
      <c r="C34" s="46">
        <v>32.260000000000005</v>
      </c>
      <c r="D34" s="64">
        <v>245.50000000000006</v>
      </c>
      <c r="E34" s="65">
        <v>2664.8709999999974</v>
      </c>
      <c r="F34" s="2">
        <v>1750.7819999999986</v>
      </c>
      <c r="G34" s="66">
        <v>911.70900000000017</v>
      </c>
    </row>
    <row r="35" spans="1:7">
      <c r="A35" s="49">
        <v>45689</v>
      </c>
      <c r="B35" s="42">
        <v>1132.6229999999998</v>
      </c>
      <c r="C35" s="46">
        <v>32.99</v>
      </c>
      <c r="D35" s="64">
        <v>246.59999999999997</v>
      </c>
      <c r="E35" s="65">
        <v>1132.6229999999998</v>
      </c>
      <c r="F35" s="2">
        <v>809.33500000000015</v>
      </c>
      <c r="G35" s="66">
        <v>283.30799999999999</v>
      </c>
    </row>
    <row r="36" spans="1:7">
      <c r="A36" s="49">
        <v>45717</v>
      </c>
      <c r="B36" s="42">
        <v>1447.2649999999996</v>
      </c>
      <c r="C36" s="46">
        <v>22.66</v>
      </c>
      <c r="D36" s="64">
        <v>257.19999999999993</v>
      </c>
      <c r="E36" s="65">
        <v>1447.2649999999996</v>
      </c>
      <c r="F36" s="2">
        <v>922.80999999999983</v>
      </c>
      <c r="G36" s="66">
        <v>545.66500000000008</v>
      </c>
    </row>
    <row r="37" spans="1:7">
      <c r="A37" s="49">
        <v>45748</v>
      </c>
      <c r="B37" s="42">
        <v>1594.0469999999991</v>
      </c>
      <c r="C37" s="46">
        <v>23.27</v>
      </c>
      <c r="D37" s="64">
        <v>358.79999999999995</v>
      </c>
      <c r="E37" s="65">
        <v>1594.0469999999991</v>
      </c>
      <c r="F37" s="2">
        <v>1096.6219999999998</v>
      </c>
      <c r="G37" s="66">
        <v>516.89500000000021</v>
      </c>
    </row>
    <row r="38" spans="1:7">
      <c r="A38" s="49">
        <v>45778</v>
      </c>
      <c r="B38" s="42">
        <v>950.68400000000008</v>
      </c>
      <c r="C38" s="46">
        <v>9.83</v>
      </c>
      <c r="D38" s="64">
        <v>191.20000000000002</v>
      </c>
      <c r="E38" s="65">
        <v>950.68400000000008</v>
      </c>
      <c r="F38" s="2">
        <v>647.27000000000021</v>
      </c>
      <c r="G38" s="66">
        <v>313.24400000000003</v>
      </c>
    </row>
    <row r="39" spans="1:7">
      <c r="A39" s="50">
        <v>45809</v>
      </c>
      <c r="B39" s="43">
        <v>1328.3949999999993</v>
      </c>
      <c r="C39" s="47"/>
      <c r="D39" s="67">
        <v>344.49999999999989</v>
      </c>
      <c r="E39" s="68">
        <v>1328.3949999999993</v>
      </c>
      <c r="F39" s="69">
        <v>949.24500000000012</v>
      </c>
      <c r="G39" s="70">
        <v>379.15</v>
      </c>
    </row>
    <row r="40" spans="1:7">
      <c r="F40" s="9"/>
      <c r="G40" s="9"/>
    </row>
    <row r="41" spans="1:7">
      <c r="A41" s="48" t="s">
        <v>55</v>
      </c>
    </row>
  </sheetData>
  <mergeCells count="2">
    <mergeCell ref="A1:A2"/>
    <mergeCell ref="B1:G1"/>
  </mergeCells>
  <phoneticPr fontId="21" type="noConversion"/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72D9-016D-45C5-9E0D-02043A7374D2}">
  <dimension ref="A1:G51"/>
  <sheetViews>
    <sheetView tabSelected="1" zoomScale="70" zoomScaleNormal="70" zoomScalePageLayoutView="70" workbookViewId="0">
      <selection activeCell="D50" sqref="D50"/>
    </sheetView>
  </sheetViews>
  <sheetFormatPr defaultRowHeight="15"/>
  <cols>
    <col min="1" max="1" width="21" bestFit="1" customWidth="1"/>
    <col min="2" max="2" width="36.28515625" bestFit="1" customWidth="1"/>
    <col min="3" max="3" width="47.7109375" style="10" bestFit="1" customWidth="1"/>
    <col min="4" max="4" width="37.7109375" bestFit="1" customWidth="1"/>
    <col min="5" max="5" width="22.28515625" customWidth="1"/>
    <col min="6" max="6" width="23.85546875" customWidth="1"/>
    <col min="7" max="7" width="21.42578125" customWidth="1"/>
  </cols>
  <sheetData>
    <row r="1" spans="1:7" ht="22.9" customHeight="1">
      <c r="A1" s="78" t="s">
        <v>0</v>
      </c>
      <c r="B1" s="104" t="s">
        <v>1</v>
      </c>
      <c r="C1" s="106" t="s">
        <v>56</v>
      </c>
      <c r="D1" s="106" t="s">
        <v>57</v>
      </c>
      <c r="E1" s="108" t="s">
        <v>58</v>
      </c>
      <c r="F1" s="109"/>
      <c r="G1" s="110"/>
    </row>
    <row r="2" spans="1:7" ht="16.149999999999999" customHeight="1">
      <c r="A2" s="79"/>
      <c r="B2" s="105"/>
      <c r="C2" s="107"/>
      <c r="D2" s="107"/>
      <c r="E2" s="5" t="s">
        <v>59</v>
      </c>
      <c r="F2" s="6" t="s">
        <v>60</v>
      </c>
      <c r="G2" s="7" t="s">
        <v>61</v>
      </c>
    </row>
    <row r="3" spans="1:7">
      <c r="A3" s="24" t="s">
        <v>62</v>
      </c>
      <c r="B3" s="1"/>
      <c r="C3" s="11"/>
      <c r="D3" s="12"/>
      <c r="E3" s="20"/>
      <c r="F3" s="21"/>
      <c r="G3" s="22"/>
    </row>
    <row r="4" spans="1:7">
      <c r="A4" s="24" t="s">
        <v>63</v>
      </c>
      <c r="B4" s="1">
        <v>1256.8800000000001</v>
      </c>
      <c r="C4" s="11">
        <v>1240067</v>
      </c>
      <c r="D4" s="12">
        <v>8.2813035843058838E-2</v>
      </c>
      <c r="E4" s="20">
        <v>132.82351836000004</v>
      </c>
      <c r="F4" s="21">
        <v>161.687090619</v>
      </c>
      <c r="G4" s="22">
        <v>25.542984300000011</v>
      </c>
    </row>
    <row r="5" spans="1:7">
      <c r="A5" s="24" t="s">
        <v>64</v>
      </c>
      <c r="B5" s="1">
        <v>6</v>
      </c>
      <c r="C5" s="11">
        <v>7891</v>
      </c>
      <c r="D5" s="12">
        <v>6.8062899543379005E-2</v>
      </c>
      <c r="E5" s="20">
        <v>0.93012036000000031</v>
      </c>
      <c r="F5" s="21">
        <v>1.1322426690000003</v>
      </c>
      <c r="G5" s="22">
        <v>0.17886930000000006</v>
      </c>
    </row>
    <row r="6" spans="1:7">
      <c r="A6" s="24" t="s">
        <v>65</v>
      </c>
      <c r="B6" s="1">
        <v>4669.8179999999902</v>
      </c>
      <c r="C6" s="11">
        <v>4238642</v>
      </c>
      <c r="D6" s="12">
        <v>0.10505344920691528</v>
      </c>
      <c r="E6" s="20">
        <v>537.24185917999978</v>
      </c>
      <c r="F6" s="21">
        <v>653.98864780949998</v>
      </c>
      <c r="G6" s="22">
        <v>103.31574214999998</v>
      </c>
    </row>
    <row r="7" spans="1:7">
      <c r="A7" s="24" t="s">
        <v>66</v>
      </c>
      <c r="B7" s="1">
        <v>966.13800000000072</v>
      </c>
      <c r="C7" s="11">
        <v>903040</v>
      </c>
      <c r="D7" s="12">
        <v>0.1213411796979886</v>
      </c>
      <c r="E7" s="20">
        <v>145.08737620000002</v>
      </c>
      <c r="F7" s="21">
        <v>176.61597910499992</v>
      </c>
      <c r="G7" s="22">
        <v>27.901418499999995</v>
      </c>
    </row>
    <row r="8" spans="1:7">
      <c r="A8" s="24" t="s">
        <v>67</v>
      </c>
      <c r="B8" s="1">
        <v>1971.7139999999977</v>
      </c>
      <c r="C8" s="11">
        <v>1740080</v>
      </c>
      <c r="D8" s="12">
        <v>0.11867911809500979</v>
      </c>
      <c r="E8" s="20">
        <v>333.40307130000002</v>
      </c>
      <c r="F8" s="21">
        <v>405.85412333249985</v>
      </c>
      <c r="G8" s="22">
        <v>64.115975249999977</v>
      </c>
    </row>
    <row r="9" spans="1:7">
      <c r="A9" s="24" t="s">
        <v>68</v>
      </c>
      <c r="B9" s="1">
        <v>172.83800000000002</v>
      </c>
      <c r="C9" s="11">
        <v>234938</v>
      </c>
      <c r="D9" s="12">
        <v>5.7862138808402123E-2</v>
      </c>
      <c r="E9" s="20">
        <v>15.504897460000002</v>
      </c>
      <c r="F9" s="21">
        <v>18.874230946500003</v>
      </c>
      <c r="G9" s="22">
        <v>2.9817110500000004</v>
      </c>
    </row>
    <row r="10" spans="1:7">
      <c r="A10" s="24" t="s">
        <v>69</v>
      </c>
      <c r="B10" s="1">
        <v>672.25300000000016</v>
      </c>
      <c r="C10" s="11">
        <v>710513</v>
      </c>
      <c r="D10" s="12">
        <v>5.6483176292765613E-2</v>
      </c>
      <c r="E10" s="20">
        <v>31.324047820000004</v>
      </c>
      <c r="F10" s="21">
        <v>38.131004365499997</v>
      </c>
      <c r="G10" s="22">
        <v>6.0238553500000016</v>
      </c>
    </row>
    <row r="11" spans="1:7">
      <c r="A11" s="24" t="s">
        <v>70</v>
      </c>
      <c r="B11" s="1">
        <v>1108.4960000000008</v>
      </c>
      <c r="C11" s="11">
        <v>1238572</v>
      </c>
      <c r="D11" s="12">
        <v>5.2311576282622084E-2</v>
      </c>
      <c r="E11" s="20">
        <v>62.751570699999981</v>
      </c>
      <c r="F11" s="21">
        <v>76.387969717500013</v>
      </c>
      <c r="G11" s="22">
        <v>12.067609749999999</v>
      </c>
    </row>
    <row r="12" spans="1:7">
      <c r="A12" s="24" t="s">
        <v>71</v>
      </c>
      <c r="B12" s="1">
        <v>921.29200000000071</v>
      </c>
      <c r="C12" s="11">
        <v>1127952</v>
      </c>
      <c r="D12" s="12">
        <v>6.5175831623064326E-2</v>
      </c>
      <c r="E12" s="20">
        <v>65.283229180000006</v>
      </c>
      <c r="F12" s="21">
        <v>79.469777059500004</v>
      </c>
      <c r="G12" s="22">
        <v>12.554467150000002</v>
      </c>
    </row>
    <row r="13" spans="1:7">
      <c r="A13" s="24" t="s">
        <v>72</v>
      </c>
      <c r="B13" s="1">
        <v>812.32800000000077</v>
      </c>
      <c r="C13" s="11">
        <v>864080</v>
      </c>
      <c r="D13" s="12">
        <v>5.0235192827330591E-2</v>
      </c>
      <c r="E13" s="20">
        <v>41.021719960000006</v>
      </c>
      <c r="F13" s="21">
        <v>49.936055259</v>
      </c>
      <c r="G13" s="22">
        <v>7.8887923000000004</v>
      </c>
    </row>
    <row r="14" spans="1:7">
      <c r="A14" s="24" t="s">
        <v>73</v>
      </c>
      <c r="B14" s="1">
        <v>228.37000000000003</v>
      </c>
      <c r="C14" s="11">
        <v>273538</v>
      </c>
      <c r="D14" s="12">
        <v>4.4865870407290301E-2</v>
      </c>
      <c r="E14" s="20">
        <v>13.230447620000003</v>
      </c>
      <c r="F14" s="21">
        <v>16.105525660500003</v>
      </c>
      <c r="G14" s="22">
        <v>2.54431685</v>
      </c>
    </row>
    <row r="15" spans="1:7">
      <c r="A15" s="24" t="s">
        <v>74</v>
      </c>
      <c r="B15" s="1">
        <v>842.28800000000047</v>
      </c>
      <c r="C15" s="11">
        <v>1033315</v>
      </c>
      <c r="D15" s="12">
        <v>6.0253810131255733E-2</v>
      </c>
      <c r="E15" s="20">
        <v>58.530877599999997</v>
      </c>
      <c r="F15" s="21">
        <v>71.25008754000001</v>
      </c>
      <c r="G15" s="22">
        <v>11.255938</v>
      </c>
    </row>
    <row r="16" spans="1:7">
      <c r="A16" s="24" t="s">
        <v>75</v>
      </c>
      <c r="B16" s="1">
        <v>329.81499999999994</v>
      </c>
      <c r="C16" s="11">
        <v>369364</v>
      </c>
      <c r="D16" s="12">
        <v>6.6042411904461223E-2</v>
      </c>
      <c r="E16" s="20">
        <v>25.867153000000005</v>
      </c>
      <c r="F16" s="21">
        <v>31.488284325000002</v>
      </c>
      <c r="G16" s="22">
        <v>4.9744525000000008</v>
      </c>
    </row>
    <row r="17" spans="1:7">
      <c r="A17" s="24" t="s">
        <v>76</v>
      </c>
      <c r="B17" s="1">
        <v>775.81800000000021</v>
      </c>
      <c r="C17" s="11">
        <v>915500</v>
      </c>
      <c r="D17" s="12">
        <v>4.8024720851043104E-2</v>
      </c>
      <c r="E17" s="20">
        <v>36.768423120000001</v>
      </c>
      <c r="F17" s="21">
        <v>44.758484298000013</v>
      </c>
      <c r="G17" s="22">
        <v>7.0708506000000018</v>
      </c>
    </row>
    <row r="18" spans="1:7">
      <c r="A18" s="24" t="s">
        <v>77</v>
      </c>
      <c r="B18" s="1">
        <v>91.542000000000002</v>
      </c>
      <c r="C18" s="11">
        <v>80529</v>
      </c>
      <c r="D18" s="12">
        <v>2.749980576284183E-2</v>
      </c>
      <c r="E18" s="20">
        <v>2.2332395800000002</v>
      </c>
      <c r="F18" s="21">
        <v>2.7185397195000003</v>
      </c>
      <c r="G18" s="22">
        <v>0.42946915000000002</v>
      </c>
    </row>
    <row r="19" spans="1:7">
      <c r="A19" s="24" t="s">
        <v>78</v>
      </c>
      <c r="B19" s="1">
        <v>2199.6329999999934</v>
      </c>
      <c r="C19" s="11">
        <v>1603932</v>
      </c>
      <c r="D19" s="12">
        <v>0.13960406728834659</v>
      </c>
      <c r="E19" s="20">
        <v>379.68047494000029</v>
      </c>
      <c r="F19" s="21">
        <v>462.18796276349985</v>
      </c>
      <c r="G19" s="22">
        <v>73.015475949999995</v>
      </c>
    </row>
    <row r="20" spans="1:7">
      <c r="A20" s="24" t="s">
        <v>79</v>
      </c>
      <c r="B20" s="1">
        <v>754.92900000000009</v>
      </c>
      <c r="C20" s="11">
        <v>912128</v>
      </c>
      <c r="D20" s="12">
        <v>0.2292387091613346</v>
      </c>
      <c r="E20" s="20">
        <v>40.525399720000003</v>
      </c>
      <c r="F20" s="21">
        <v>49.331880812999977</v>
      </c>
      <c r="G20" s="22">
        <v>7.7933461000000017</v>
      </c>
    </row>
    <row r="21" spans="1:7">
      <c r="A21" s="24" t="s">
        <v>29</v>
      </c>
      <c r="B21" s="1">
        <v>2918.8589999999954</v>
      </c>
      <c r="C21" s="11">
        <v>2571072</v>
      </c>
      <c r="D21" s="12">
        <v>0.12398952722246963</v>
      </c>
      <c r="E21" s="20">
        <v>518.04410397999982</v>
      </c>
      <c r="F21" s="21">
        <v>630.61907272949998</v>
      </c>
      <c r="G21" s="22">
        <v>99.623866149999969</v>
      </c>
    </row>
    <row r="22" spans="1:7">
      <c r="A22" s="24" t="s">
        <v>80</v>
      </c>
      <c r="B22" s="1">
        <v>217.30099999999996</v>
      </c>
      <c r="C22" s="11">
        <v>200389</v>
      </c>
      <c r="D22" s="12">
        <v>3.9535531405815845E-2</v>
      </c>
      <c r="E22" s="20">
        <v>12.43486452</v>
      </c>
      <c r="F22" s="21">
        <v>15.137056233000001</v>
      </c>
      <c r="G22" s="22">
        <v>2.3913201000000006</v>
      </c>
    </row>
    <row r="23" spans="1:7">
      <c r="A23" s="77" t="s">
        <v>0</v>
      </c>
      <c r="B23" s="1"/>
      <c r="C23" s="11"/>
      <c r="D23" s="12"/>
      <c r="E23" s="88" t="s">
        <v>81</v>
      </c>
      <c r="F23" s="86"/>
      <c r="G23" s="77"/>
    </row>
    <row r="24" spans="1:7">
      <c r="A24" s="78"/>
      <c r="B24" s="104" t="s">
        <v>31</v>
      </c>
      <c r="C24" s="106" t="s">
        <v>82</v>
      </c>
      <c r="D24" s="106" t="s">
        <v>83</v>
      </c>
      <c r="E24" s="89"/>
      <c r="F24" s="87"/>
      <c r="G24" s="79"/>
    </row>
    <row r="25" spans="1:7" ht="13.15" customHeight="1">
      <c r="A25" s="79"/>
      <c r="B25" s="105"/>
      <c r="C25" s="107"/>
      <c r="D25" s="107"/>
      <c r="E25" s="5" t="s">
        <v>84</v>
      </c>
      <c r="F25" s="6" t="s">
        <v>60</v>
      </c>
      <c r="G25" s="7" t="s">
        <v>61</v>
      </c>
    </row>
    <row r="26" spans="1:7">
      <c r="A26" s="24" t="s">
        <v>63</v>
      </c>
      <c r="B26" s="1">
        <v>6.0718840579710154</v>
      </c>
      <c r="C26" s="13">
        <v>5990.6618357487923</v>
      </c>
      <c r="D26" s="12">
        <v>8.2813035843058838E-2</v>
      </c>
      <c r="E26" s="17">
        <v>1.1352437466666669</v>
      </c>
      <c r="F26" s="18">
        <v>1.3819409454615386</v>
      </c>
      <c r="G26" s="19">
        <v>0.21831610512820523</v>
      </c>
    </row>
    <row r="27" spans="1:7">
      <c r="A27" s="24" t="s">
        <v>64</v>
      </c>
      <c r="B27" s="1">
        <v>6</v>
      </c>
      <c r="C27" s="13">
        <v>7891</v>
      </c>
      <c r="D27" s="12">
        <v>6.8062899543379005E-2</v>
      </c>
      <c r="E27" s="17">
        <v>0.93012036000000031</v>
      </c>
      <c r="F27" s="18">
        <v>1.1322426690000003</v>
      </c>
      <c r="G27" s="19">
        <v>0.17886930000000006</v>
      </c>
    </row>
    <row r="28" spans="1:7">
      <c r="A28" s="24" t="s">
        <v>65</v>
      </c>
      <c r="B28" s="1">
        <v>5.6535326876513201</v>
      </c>
      <c r="C28" s="13">
        <v>5131.5278450363194</v>
      </c>
      <c r="D28" s="12">
        <v>0.10505344920691528</v>
      </c>
      <c r="E28" s="17">
        <v>1.3954334004675319</v>
      </c>
      <c r="F28" s="18">
        <v>1.6986718124922078</v>
      </c>
      <c r="G28" s="19">
        <v>0.26835257701298693</v>
      </c>
    </row>
    <row r="29" spans="1:7">
      <c r="A29" s="24" t="s">
        <v>66</v>
      </c>
      <c r="B29" s="1">
        <v>7.052102189781027</v>
      </c>
      <c r="C29" s="13">
        <v>6591.5328467153286</v>
      </c>
      <c r="D29" s="12">
        <v>0.1213411796979886</v>
      </c>
      <c r="E29" s="17">
        <v>1.8600945666666671</v>
      </c>
      <c r="F29" s="18">
        <v>2.2643074244230759</v>
      </c>
      <c r="G29" s="19">
        <v>0.35771049358974355</v>
      </c>
    </row>
    <row r="30" spans="1:7">
      <c r="A30" s="24" t="s">
        <v>67</v>
      </c>
      <c r="B30" s="1">
        <v>6.7293993174061351</v>
      </c>
      <c r="C30" s="13">
        <v>5938.8395904436857</v>
      </c>
      <c r="D30" s="12">
        <v>0.11867911809500979</v>
      </c>
      <c r="E30" s="17">
        <v>1.7924896306451614</v>
      </c>
      <c r="F30" s="18">
        <v>2.1820114157661283</v>
      </c>
      <c r="G30" s="19">
        <v>0.34470954435483858</v>
      </c>
    </row>
    <row r="31" spans="1:7">
      <c r="A31" s="24" t="s">
        <v>68</v>
      </c>
      <c r="B31" s="1">
        <v>11.522533333333335</v>
      </c>
      <c r="C31" s="13">
        <v>15662.533333333333</v>
      </c>
      <c r="D31" s="12">
        <v>5.7862138808402123E-2</v>
      </c>
      <c r="E31" s="17">
        <v>1.7227663844444447</v>
      </c>
      <c r="F31" s="18">
        <v>2.0971367718333336</v>
      </c>
      <c r="G31" s="19">
        <v>0.33130122777777782</v>
      </c>
    </row>
    <row r="32" spans="1:7">
      <c r="A32" s="24" t="s">
        <v>69</v>
      </c>
      <c r="B32" s="1">
        <v>8.1982073170731731</v>
      </c>
      <c r="C32" s="13">
        <v>8664.792682926829</v>
      </c>
      <c r="D32" s="12">
        <v>5.6483176292765613E-2</v>
      </c>
      <c r="E32" s="17">
        <v>0.89497279485714298</v>
      </c>
      <c r="F32" s="18">
        <v>1.0894572675857142</v>
      </c>
      <c r="G32" s="19">
        <v>0.1721101528571429</v>
      </c>
    </row>
    <row r="33" spans="1:7">
      <c r="A33" s="24" t="s">
        <v>70</v>
      </c>
      <c r="B33" s="1">
        <v>6.3706666666666711</v>
      </c>
      <c r="C33" s="13">
        <v>7118.2298850574716</v>
      </c>
      <c r="D33" s="12">
        <v>5.2311576282622084E-2</v>
      </c>
      <c r="E33" s="17">
        <v>0.67474807204301057</v>
      </c>
      <c r="F33" s="18">
        <v>0.82137601846774211</v>
      </c>
      <c r="G33" s="19">
        <v>0.1297592446236559</v>
      </c>
    </row>
    <row r="34" spans="1:7">
      <c r="A34" s="24" t="s">
        <v>71</v>
      </c>
      <c r="B34" s="1">
        <v>6.9270075187969979</v>
      </c>
      <c r="C34" s="13">
        <v>8480.8421052631584</v>
      </c>
      <c r="D34" s="12">
        <v>6.5175831623064326E-2</v>
      </c>
      <c r="E34" s="17">
        <v>0.93261755971428584</v>
      </c>
      <c r="F34" s="18">
        <v>1.1352825294214286</v>
      </c>
      <c r="G34" s="19">
        <v>0.17934953071428575</v>
      </c>
    </row>
    <row r="35" spans="1:7">
      <c r="A35" s="24" t="s">
        <v>72</v>
      </c>
      <c r="B35" s="1">
        <v>5.6022620689655227</v>
      </c>
      <c r="C35" s="13">
        <v>5959.1724137931033</v>
      </c>
      <c r="D35" s="12">
        <v>5.0235192827330591E-2</v>
      </c>
      <c r="E35" s="17">
        <v>0.58602457085714299</v>
      </c>
      <c r="F35" s="18">
        <v>0.71337221798571426</v>
      </c>
      <c r="G35" s="19">
        <v>0.11269703285714286</v>
      </c>
    </row>
    <row r="36" spans="1:7">
      <c r="A36" s="24" t="s">
        <v>73</v>
      </c>
      <c r="B36" s="1">
        <v>8.4581481481481493</v>
      </c>
      <c r="C36" s="13">
        <v>10131.037037037036</v>
      </c>
      <c r="D36" s="12">
        <v>4.4865870407290301E-2</v>
      </c>
      <c r="E36" s="17">
        <v>0.88202984133333351</v>
      </c>
      <c r="F36" s="18">
        <v>1.0737017107000002</v>
      </c>
      <c r="G36" s="19">
        <v>0.16962112333333332</v>
      </c>
    </row>
    <row r="37" spans="1:7">
      <c r="A37" s="24" t="s">
        <v>74</v>
      </c>
      <c r="B37" s="1">
        <v>8.0217904761904801</v>
      </c>
      <c r="C37" s="13">
        <v>9841.0952380952385</v>
      </c>
      <c r="D37" s="12">
        <v>6.0253810131255733E-2</v>
      </c>
      <c r="E37" s="17">
        <v>1.0641977745454545</v>
      </c>
      <c r="F37" s="18">
        <v>1.2954561370909092</v>
      </c>
      <c r="G37" s="19">
        <v>0.2046534181818182</v>
      </c>
    </row>
    <row r="38" spans="1:7">
      <c r="A38" s="24" t="s">
        <v>75</v>
      </c>
      <c r="B38" s="1">
        <v>9.1615277777777759</v>
      </c>
      <c r="C38" s="13">
        <v>10260.111111111111</v>
      </c>
      <c r="D38" s="12">
        <v>6.6042411904461223E-2</v>
      </c>
      <c r="E38" s="17">
        <v>1.2933576500000004</v>
      </c>
      <c r="F38" s="18">
        <v>1.5744142162500001</v>
      </c>
      <c r="G38" s="19">
        <v>0.24872262500000003</v>
      </c>
    </row>
    <row r="39" spans="1:7">
      <c r="A39" s="24" t="s">
        <v>76</v>
      </c>
      <c r="B39" s="1">
        <v>8.4328043478260888</v>
      </c>
      <c r="C39" s="13">
        <v>9951.0869565217399</v>
      </c>
      <c r="D39" s="12">
        <v>4.8024720851043104E-2</v>
      </c>
      <c r="E39" s="17">
        <v>0.79931354608695659</v>
      </c>
      <c r="F39" s="18">
        <v>0.97301052821739165</v>
      </c>
      <c r="G39" s="19">
        <v>0.1537141434782609</v>
      </c>
    </row>
    <row r="40" spans="1:7">
      <c r="A40" s="24" t="s">
        <v>77</v>
      </c>
      <c r="B40" s="1">
        <v>13.077428571428571</v>
      </c>
      <c r="C40" s="13">
        <v>11504.142857142857</v>
      </c>
      <c r="D40" s="12">
        <v>2.749980576284183E-2</v>
      </c>
      <c r="E40" s="17">
        <v>0.74441319333333344</v>
      </c>
      <c r="F40" s="18">
        <v>0.90617990650000013</v>
      </c>
      <c r="G40" s="19">
        <v>0.14315638333333333</v>
      </c>
    </row>
    <row r="41" spans="1:7">
      <c r="A41" s="24" t="s">
        <v>78</v>
      </c>
      <c r="B41" s="1">
        <v>6.4316754385964723</v>
      </c>
      <c r="C41" s="13">
        <v>4689.8596491228072</v>
      </c>
      <c r="D41" s="12">
        <v>0.13960406728834659</v>
      </c>
      <c r="E41" s="17">
        <v>1.9273120555329963</v>
      </c>
      <c r="F41" s="18">
        <v>2.3461317906776644</v>
      </c>
      <c r="G41" s="19">
        <v>0.37063693375634515</v>
      </c>
    </row>
    <row r="42" spans="1:7">
      <c r="A42" s="24" t="s">
        <v>79</v>
      </c>
      <c r="B42" s="1">
        <v>8.3881000000000014</v>
      </c>
      <c r="C42" s="13">
        <v>10134.755555555555</v>
      </c>
      <c r="D42" s="12">
        <v>0.2292387091613346</v>
      </c>
      <c r="E42" s="17">
        <v>0.90056443822222232</v>
      </c>
      <c r="F42" s="18">
        <v>1.0962640180666661</v>
      </c>
      <c r="G42" s="19">
        <v>0.17318546888888892</v>
      </c>
    </row>
    <row r="43" spans="1:7">
      <c r="A43" s="24" t="s">
        <v>29</v>
      </c>
      <c r="B43" s="1">
        <v>6.3315813449023759</v>
      </c>
      <c r="C43" s="13">
        <v>5577.1626898047725</v>
      </c>
      <c r="D43" s="12">
        <v>0.12398952722246963</v>
      </c>
      <c r="E43" s="17">
        <v>1.8567889031541212</v>
      </c>
      <c r="F43" s="18">
        <v>2.2602834148010751</v>
      </c>
      <c r="G43" s="19">
        <v>0.35707478906810025</v>
      </c>
    </row>
    <row r="44" spans="1:7">
      <c r="A44" s="24" t="s">
        <v>80</v>
      </c>
      <c r="B44" s="1">
        <v>9.0542083333333316</v>
      </c>
      <c r="C44" s="13">
        <v>8349.5416666666661</v>
      </c>
      <c r="D44" s="12">
        <v>3.9535531405815845E-2</v>
      </c>
      <c r="E44" s="17">
        <v>0.77717903249999998</v>
      </c>
      <c r="F44" s="18">
        <v>0.94606601456250006</v>
      </c>
      <c r="G44" s="19">
        <v>0.14945750625000004</v>
      </c>
    </row>
    <row r="45" spans="1:7">
      <c r="A45" s="24"/>
    </row>
    <row r="46" spans="1:7">
      <c r="A46" s="48" t="s">
        <v>34</v>
      </c>
    </row>
    <row r="49" spans="3:7">
      <c r="C49" s="14"/>
      <c r="D49" s="16"/>
      <c r="G49" s="15"/>
    </row>
    <row r="50" spans="3:7">
      <c r="C50" s="14"/>
      <c r="G50" s="15"/>
    </row>
    <row r="51" spans="3:7">
      <c r="C51" s="14"/>
      <c r="G51" s="15"/>
    </row>
  </sheetData>
  <mergeCells count="10">
    <mergeCell ref="A23:A25"/>
    <mergeCell ref="A1:A2"/>
    <mergeCell ref="E23:G24"/>
    <mergeCell ref="B1:B2"/>
    <mergeCell ref="C1:C2"/>
    <mergeCell ref="D1:D2"/>
    <mergeCell ref="E1:G1"/>
    <mergeCell ref="B24:B25"/>
    <mergeCell ref="C24:C25"/>
    <mergeCell ref="D24:D25"/>
  </mergeCells>
  <pageMargins left="0.7" right="0.7" top="0.75" bottom="0.75" header="0.3" footer="0.3"/>
  <pageSetup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204de41-26a2-4728-917c-a396ac36df21">
      <UserInfo>
        <DisplayName/>
        <AccountId xsi:nil="true"/>
        <AccountType/>
      </UserInfo>
    </SharedWithUsers>
    <lcf76f155ced4ddcb4097134ff3c332f xmlns="1df4e12a-b98f-4394-8d6b-75a2c6586366">
      <Terms xmlns="http://schemas.microsoft.com/office/infopath/2007/PartnerControls"/>
    </lcf76f155ced4ddcb4097134ff3c332f>
    <TaxCatchAll xmlns="1204de41-26a2-4728-917c-a396ac36df21" xsi:nil="true"/>
    <_Flow_SignoffStatus xmlns="1df4e12a-b98f-4394-8d6b-75a2c65863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4E49E0B8753428CC65772B6F455CC" ma:contentTypeVersion="16" ma:contentTypeDescription="Create a new document." ma:contentTypeScope="" ma:versionID="e09d3dab56ce6073ab65a2aabbbb57ee">
  <xsd:schema xmlns:xsd="http://www.w3.org/2001/XMLSchema" xmlns:xs="http://www.w3.org/2001/XMLSchema" xmlns:p="http://schemas.microsoft.com/office/2006/metadata/properties" xmlns:ns2="1df4e12a-b98f-4394-8d6b-75a2c6586366" xmlns:ns3="1204de41-26a2-4728-917c-a396ac36df21" targetNamespace="http://schemas.microsoft.com/office/2006/metadata/properties" ma:root="true" ma:fieldsID="940dbe8f971c8d803d1c9468fd27c59a" ns2:_="" ns3:_="">
    <xsd:import namespace="1df4e12a-b98f-4394-8d6b-75a2c6586366"/>
    <xsd:import namespace="1204de41-26a2-4728-917c-a396ac36d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4e12a-b98f-4394-8d6b-75a2c658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4de41-26a2-4728-917c-a396ac36d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22e42ad-c0f0-4563-b275-b36e65007a6b}" ma:internalName="TaxCatchAll" ma:showField="CatchAllData" ma:web="1204de41-26a2-4728-917c-a396ac36d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1CECC-5DA2-4746-819D-CA28B3742DDC}"/>
</file>

<file path=customXml/itemProps2.xml><?xml version="1.0" encoding="utf-8"?>
<ds:datastoreItem xmlns:ds="http://schemas.openxmlformats.org/officeDocument/2006/customXml" ds:itemID="{991A54DA-5F4C-4CB2-81B2-8EE88BAD6EC2}"/>
</file>

<file path=customXml/itemProps3.xml><?xml version="1.0" encoding="utf-8"?>
<ds:datastoreItem xmlns:ds="http://schemas.openxmlformats.org/officeDocument/2006/customXml" ds:itemID="{A36FEAD3-8A3E-47C0-BF18-DBC973B44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EVERSOURCE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Rice, Brian J</dc:creator>
  <cp:keywords/>
  <dc:description/>
  <cp:lastModifiedBy/>
  <cp:revision/>
  <dcterms:created xsi:type="dcterms:W3CDTF">2022-08-01T16:09:44Z</dcterms:created>
  <dcterms:modified xsi:type="dcterms:W3CDTF">2025-09-12T19:58:20Z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0x010100CA04E49E0B8753428CC65772B6F455CC</vt:lpwstr>
  </property>
  <property fmtid="{D5CDD505-2E9C-101B-9397-08002B2CF9AE}" pid="3" name="Order">
    <vt:r8>13000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ColorHex">
    <vt:lpwstr/>
  </property>
  <property fmtid="{D5CDD505-2E9C-101B-9397-08002B2CF9AE}" pid="7" name="_Emoji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_ColorTag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  <property fmtid="{D5CDD505-2E9C-101B-9397-08002B2CF9AE}" pid="14" name="MSIP_Label_624b1752-a977-4927-b9e6-e48a43684aee_Enabled">
    <vt:lpwstr>true</vt:lpwstr>
  </property>
  <property fmtid="{D5CDD505-2E9C-101B-9397-08002B2CF9AE}" pid="15" name="MSIP_Label_624b1752-a977-4927-b9e6-e48a43684aee_SetDate">
    <vt:lpwstr>2025-09-12T19:22:22Z</vt:lpwstr>
  </property>
  <property fmtid="{D5CDD505-2E9C-101B-9397-08002B2CF9AE}" pid="16" name="MSIP_Label_624b1752-a977-4927-b9e6-e48a43684aee_Method">
    <vt:lpwstr>Privileged</vt:lpwstr>
  </property>
  <property fmtid="{D5CDD505-2E9C-101B-9397-08002B2CF9AE}" pid="17" name="MSIP_Label_624b1752-a977-4927-b9e6-e48a43684aee_Name">
    <vt:lpwstr>Public</vt:lpwstr>
  </property>
  <property fmtid="{D5CDD505-2E9C-101B-9397-08002B2CF9AE}" pid="18" name="MSIP_Label_624b1752-a977-4927-b9e6-e48a43684aee_SiteId">
    <vt:lpwstr>031a09bc-a2bf-44df-888e-4e09355b7a24</vt:lpwstr>
  </property>
  <property fmtid="{D5CDD505-2E9C-101B-9397-08002B2CF9AE}" pid="19" name="MSIP_Label_624b1752-a977-4927-b9e6-e48a43684aee_ActionId">
    <vt:lpwstr>8f3d7a4a-77af-45bb-ab0e-ba8fcadf764b</vt:lpwstr>
  </property>
  <property fmtid="{D5CDD505-2E9C-101B-9397-08002B2CF9AE}" pid="20" name="MSIP_Label_624b1752-a977-4927-b9e6-e48a43684aee_ContentBits">
    <vt:lpwstr>0</vt:lpwstr>
  </property>
  <property fmtid="{D5CDD505-2E9C-101B-9397-08002B2CF9AE}" pid="21" name="MSIP_Label_624b1752-a977-4927-b9e6-e48a43684aee_Tag">
    <vt:lpwstr>10, 0, 1, 1</vt:lpwstr>
  </property>
</Properties>
</file>